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ietotajs\Desktop\21.09.2021. domes ārkārtas sēde\"/>
    </mc:Choice>
  </mc:AlternateContent>
  <xr:revisionPtr revIDLastSave="0" documentId="13_ncr:1_{B81F3259-27FB-487A-BCA7-973C0F2553E4}" xr6:coauthVersionLast="47" xr6:coauthVersionMax="47" xr10:uidLastSave="{00000000-0000-0000-0000-000000000000}"/>
  <bookViews>
    <workbookView xWindow="-120" yWindow="-120" windowWidth="29040" windowHeight="15840" xr2:uid="{00000000-000D-0000-FFFF-FFFF00000000}"/>
  </bookViews>
  <sheets>
    <sheet name="Aktualizacija_2020" sheetId="18" r:id="rId1"/>
    <sheet name="Integrētās investīcijas_2020" sheetId="20" r:id="rId2"/>
  </sheets>
  <definedNames>
    <definedName name="_xlnm._FilterDatabase" localSheetId="0" hidden="1">Aktualizacija_2020!$A$1:$P$175</definedName>
    <definedName name="_xlnm.Print_Titles" localSheetId="0">Aktualizacija_2020!$4:$6</definedName>
    <definedName name="_xlnm.Print_Titles" localSheetId="1">'Integrētās investīcijas_2020'!$2:$5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7" i="18" l="1"/>
  <c r="I156" i="18"/>
  <c r="C88" i="18"/>
  <c r="I9" i="18"/>
  <c r="I8" i="18"/>
  <c r="I154" i="18"/>
  <c r="I51" i="18"/>
  <c r="I48" i="18"/>
  <c r="I10" i="18"/>
  <c r="I7" i="18"/>
  <c r="I129" i="18"/>
</calcChain>
</file>

<file path=xl/sharedStrings.xml><?xml version="1.0" encoding="utf-8"?>
<sst xmlns="http://schemas.openxmlformats.org/spreadsheetml/2006/main" count="784" uniqueCount="588">
  <si>
    <t>Grīdas slīpēšana un lakošana visās zālēs kn telpās.</t>
  </si>
  <si>
    <t>1.</t>
  </si>
  <si>
    <t>2.</t>
  </si>
  <si>
    <t>3.</t>
  </si>
  <si>
    <t>4.</t>
  </si>
  <si>
    <t>Elektriskā jonu apkures katla uzstādīšana un apkures sistēmas izbūve Stalīdzānu bibliotēkā</t>
  </si>
  <si>
    <t>Mobilās mākslinieku telts iegāde</t>
  </si>
  <si>
    <t>Tautas nama pagrabstāva izbūve projektēšana</t>
  </si>
  <si>
    <t>N.p.k.</t>
  </si>
  <si>
    <t>Vestienas bibliotēkas grīdas remonts</t>
  </si>
  <si>
    <t>Stadiona seguma maiņa</t>
  </si>
  <si>
    <t>Mēdzūlas bibliotēka krāšņu remonts</t>
  </si>
  <si>
    <t>Ambulances ēkas remontdarbi</t>
  </si>
  <si>
    <t>Jaunā iela 4 jumta nomaiņa līdzfinansējums</t>
  </si>
  <si>
    <t>Centra kapos kapličas būvprojekts</t>
  </si>
  <si>
    <t>Gājēju celiņa izbūve Melioratoru ielā 1.5m platumā, 400m garumā</t>
  </si>
  <si>
    <t>Kusas centra dīķa tīrīšana</t>
  </si>
  <si>
    <t>Gājēju celiņa izbūve, dokumentācijas izstrāde</t>
  </si>
  <si>
    <t>Aronas pagasts</t>
  </si>
  <si>
    <t>Barkavas pagasts</t>
  </si>
  <si>
    <t>Bērzaunes pagasts</t>
  </si>
  <si>
    <t>Dzelzavas pagasts</t>
  </si>
  <si>
    <t>Kalsnavas pagasts</t>
  </si>
  <si>
    <t>Liezēres pagasts</t>
  </si>
  <si>
    <t>Sporta zāles būvdarbi</t>
  </si>
  <si>
    <t>Ļaudonas pagasts</t>
  </si>
  <si>
    <t>Lazdonas pagasts</t>
  </si>
  <si>
    <t>Mārcienas pagasts</t>
  </si>
  <si>
    <t>Ošupes pagasts</t>
  </si>
  <si>
    <t>Praulienas pagasts</t>
  </si>
  <si>
    <t>Vestienas pagasts</t>
  </si>
  <si>
    <t>Sarkaņu pagasts</t>
  </si>
  <si>
    <t>Kanalizācijas tīklu paplašināšana Avotu ielā, Ļaudonā</t>
  </si>
  <si>
    <t>Ūdensvada rekonstrukcija Upes ielā, Ļaudonā</t>
  </si>
  <si>
    <t>Madonas novads</t>
  </si>
  <si>
    <t>"Sporta medicīnas un zinātniskās pētniecības centra „Smeceres sils” jaunbūve" projektēšana</t>
  </si>
  <si>
    <t>SAM 8.1.2. "Madonas pilsētas viduskolas pārbūves darbi"</t>
  </si>
  <si>
    <t>Industriālās zonas, biznesa attīstības centra un uzņēmējdarbības infrastruktūras izveide Madonas novadā- Industrālais parks</t>
  </si>
  <si>
    <t>Bērzaune</t>
  </si>
  <si>
    <t>Bērzaunes pagasta tautas nama pārbūve un aprīkojuma iegāde (ventilācijas sistēmas izbūve, skatuves mehānismi, gaismas un skaņa, aizkari) 2.daļa, t.sk. būvprojekta 2. daļa ekspertīze</t>
  </si>
  <si>
    <t>Madonas pilsēta</t>
  </si>
  <si>
    <t>Projekts SAM 3.3.1. "Publisko ceļu izbūve uz  uzņēmumiem Bērzaunes pagastā"</t>
  </si>
  <si>
    <t xml:space="preserve">„Dzīvojamās ēkas jaunbūve Ozolu ielā 1, Ozolos, Liezēres pagastā, Madonas novadā” </t>
  </si>
  <si>
    <t xml:space="preserve">Biroju ēkas pārbūve par daudzfunkcionālu sociālo pakalpojumu centru bērniem ar funkcionāliem traucējumiem Parka ielā 4, Madonā, Madonas novadā” </t>
  </si>
  <si>
    <t xml:space="preserve">Dažādu sociālo grupu kopdzīvojamās mājas pārbūve Jaunatnes ielā 1, Ozolos, Liezēres pagastā, Madonas novadā” </t>
  </si>
  <si>
    <t xml:space="preserve"> “Dzīvojamās ēkas pārbūve Zaļā ielā 3, Ozolos, Liezēres pagastā, Madonas novadā” </t>
  </si>
  <si>
    <t>Informāciju tehnoloģiju un ergonomisko mēbeļu iegāde projekta ietvaros</t>
  </si>
  <si>
    <t>Veselības veicināšanas pasākumi Madonas novadā</t>
  </si>
  <si>
    <t>Sporta moduļu iegāde stadionam</t>
  </si>
  <si>
    <t>Madonas pilsētas kapu digitalizācija</t>
  </si>
  <si>
    <t>Skolas attīstības projekts</t>
  </si>
  <si>
    <t>Madonas stadiona būvprojekta izstrāde</t>
  </si>
  <si>
    <t>Atbalsta sienas remonts Skolas un Raiņa ielas krustojumā Madonas pilsētā</t>
  </si>
  <si>
    <t>Esošai atbalsta sienai jāveic remonts, nodrupuši akmeņi</t>
  </si>
  <si>
    <t>Karjera ezera apkārtnes labiekārtošana</t>
  </si>
  <si>
    <t>Peldvietas sakārtošana, labiekārtošana, ģērbtuvju, soliņu un atkritumu urnu uzstādīšana</t>
  </si>
  <si>
    <t xml:space="preserve">Rūpniecības ielas Madonā (posmā no Augu ielas līdz dzelzceļa pārbrauktivei) atjaunošana un būvuzraudzība </t>
  </si>
  <si>
    <t>Privātās publiskās partnerības projekts</t>
  </si>
  <si>
    <t>Madonas pilsētas estrādes pārbūve un labiekārtošana</t>
  </si>
  <si>
    <t>J.Norviļa Madonas mūzikas skolas pārbūves projekts</t>
  </si>
  <si>
    <t>PII "Priedīte" rotaļlaukumu rekonstrukcija</t>
  </si>
  <si>
    <t>Madonas novada pašvaldības ceļu remontiem</t>
  </si>
  <si>
    <t>Gājēju celiņa un kāpņu remonts Mūzikas skvērā</t>
  </si>
  <si>
    <t>Tautas namā ir tikai viena aktiertelpas. Pasākumos arkuplāku mākslinieku skaitu ir jāģērbjas gaiteņos. Izbūvējot pagrabstāvu var izveidot vēldivas aktiertelpas un dušas telpu. 2011. gadā izstrādāts projekts. No tā arī summa, kas šodien būs lielāka</t>
  </si>
  <si>
    <t>Inventāra iegāde futbola laukumam</t>
  </si>
  <si>
    <t>Jaunu futbola spēļu bumbu iegāde mājas spēļu nodrošināšanai</t>
  </si>
  <si>
    <t xml:space="preserve">Laivu piestātne pie informācijas centra(Lubāna ezers) </t>
  </si>
  <si>
    <t>Mētrienas pagasts</t>
  </si>
  <si>
    <t>Kapličas būvniecība Ozolkalna kapos</t>
  </si>
  <si>
    <t>H. Medņa mājas "Dzintari" teritorijas  labiekārtošana</t>
  </si>
  <si>
    <t>Siltummezgla izbūve Barkavas  KN telpās un avārijas kāpņu atjaunošana</t>
  </si>
  <si>
    <t>Bērnu laukuma iekārtošana un rekreācijas teritorijas izveidošana pie Barkavas lielā dīķa</t>
  </si>
  <si>
    <t xml:space="preserve">Sporta laukuma seguma maiņa, āra trenažieru nomaiņa </t>
  </si>
  <si>
    <t>Sporta laukumam nepieciešama seguma nomaiņa un atjaunot āra trenažierus</t>
  </si>
  <si>
    <t>Stadiona reljefa izlīdzināšana, laukuma zālāja un skrejceliņu atjaunošana</t>
  </si>
  <si>
    <t>Nepieciešams ambulances ēkas telpu kapitālais un kosmētiskais remonts , lai nodrošinātu kvalitatīvus veselības aprūpes pakalpojumus pagasta iedzīvotājiem</t>
  </si>
  <si>
    <t>Rotaļu laukuma atjaunošana un sakārtošana Liezērē</t>
  </si>
  <si>
    <t>Ielu apgaismojums Vidzemes ielā un Bērzu ielā Liezērē</t>
  </si>
  <si>
    <t>Veikti projektāšanas darbi un apgaismojuma izbūve Vidzemes un Bērzu ielā Liezērē</t>
  </si>
  <si>
    <t>Vestienas  PII remontdarbi</t>
  </si>
  <si>
    <t>Mārcienas kultūras nama remontdarbi</t>
  </si>
  <si>
    <t>Līdzfinansējums Ēkas Jaunā iela 4 kopsapulces lēmumam</t>
  </si>
  <si>
    <t>Bērnu rotaļu laukuma Konstrukciju pārnešana no Meža 23, bērnu laukuma labiekārtošana pie Jaunā iela 1</t>
  </si>
  <si>
    <t>Bērnu atpūtas laukuma labiekārtošana</t>
  </si>
  <si>
    <t>Dzīvojamās mājas Stacijas iela 3 ūdens un kanalizācijas stāvvadu ierīkošana</t>
  </si>
  <si>
    <t>Dzīvojamās mājas Jaunā iela 2, jumta seguma nomaiņai līdzfinasējums</t>
  </si>
  <si>
    <t>Individuālā Granulu katla izbūve 40kW Bērzaunes bibliotēkā</t>
  </si>
  <si>
    <t>Pārvaldes ēkas apkures sistēmas renovācija un remontdarbi .</t>
  </si>
  <si>
    <t xml:space="preserve">Grīdas slīpēšana un lakošana visās zālēs kn telpās.Auduma apstrāde ar ugunsaizsardzības materiālu, ugunsdrošības noteikumu likums 238.pants paredz reizi trijos gados publiskās vietās. </t>
  </si>
  <si>
    <t>Kalsnavas pamatskolas CNC darba galds darbmācības kabinetam</t>
  </si>
  <si>
    <t>Kusas pamatskolas remontdarbi un materiāltehniskās bāzes pilnveidošana</t>
  </si>
  <si>
    <t>Ugunsdrošības pasākumi pamatskolai, 2.stāva gaiteņu remonts, materiāltehniskais nodrošinājums</t>
  </si>
  <si>
    <t>Ļaudonas pansionāta vides uzlabošana</t>
  </si>
  <si>
    <t>Nav ugunsdzēsības un glābšanas dienesta prasībām atbilstošas ūdenskrātuves</t>
  </si>
  <si>
    <t>Ūdens ņemšanas vieta ugunsdzēsības vajadzībām</t>
  </si>
  <si>
    <t>Ēkas Valdemāra bulv. 2 (ģimnāzija) remonti vidusskolas vajadzībām, mājturības kabinetu iekārtošana un aprīkošana, elektrotīklu izbūve un mācību aprīkojums</t>
  </si>
  <si>
    <t>Ēkas Valdemāra bulv. 2 (ģimnāzija) remonti vidusskolas vajadzībām, mājturības kabinetu iekārtošana un aprīkošana, elektrotīklu izbūve , darbagaldi un aprīkojums tehnoloģiju priekšmetu kabinetiem, ergonomisko mēbeļu iegāde</t>
  </si>
  <si>
    <t>J.Norviļa Madonas mūzikas skolas materiāltehniksās bāzes uzlabošana - klavieru iegāde, Karla Orfa instrumentārijs, Videokameras, un programmu Sony vegas un Sibeliuss iegāde, datori</t>
  </si>
  <si>
    <t>Zibensaizsardzības izbūve administrācijai ēkai Saieta laukumā 1, Madona</t>
  </si>
  <si>
    <t>Automātiskā ugunsgrēka atklāšanas un trauksmes signalizācijas projektēšana un izbūve administrācijai ēkai Saieta laukumā 1, Madonā</t>
  </si>
  <si>
    <t>Madonas bibliotēkas telpu  remontdarbi</t>
  </si>
  <si>
    <t>Madonas bibliotēkas materiāltehniskais nodrošinājums</t>
  </si>
  <si>
    <t>Datora iegāde krājumu  uzglabāšanai, logiem rulo žalūzijas, krēsli apmekētājiem - 50 gab., muzeja antresolu iegāde muzeja dokumentu krājumiem</t>
  </si>
  <si>
    <t xml:space="preserve">Madonas novadpētniecības muzejam  materiāltehniskais nodrošinājums </t>
  </si>
  <si>
    <t>Madonas novadpētniecības muzeja Krājumu ēkas (Skolas 12, Madona) pamatu cokola remonts</t>
  </si>
  <si>
    <t>Madonas kultūras nama ēkas remontdarbi</t>
  </si>
  <si>
    <t>Tērpi pašdarbības kolektīviem Madonas kultūras namā, mūzikas instrumentu iegāde un remonts</t>
  </si>
  <si>
    <t>TDA "Vidzeme" vid.paaudz.d.kol.-zābaki 12 pāri, Latgales meitas tērps 1gab., Latgales puiša mētelis 1 gab., vestes siev. 12 gab. vestes siev. ,vīr. 18 gab.;Madonas Dāmas -kurpes 14 pāri,vok.ansamblis - 4 kleitas. Mūzikas instrumentu iegāde pūtēju orķestrim.</t>
  </si>
  <si>
    <t>Iepirkuma dokumentacijas izstrāde PPP</t>
  </si>
  <si>
    <t>Madonas sporta halles jumta remontdarbi</t>
  </si>
  <si>
    <t>Dzīvokļu nodrošināšana pašvaldības vajadzībām - speciālistiem</t>
  </si>
  <si>
    <t>Projekta nosaukums</t>
  </si>
  <si>
    <t>2020.gada finansējums (euro)</t>
  </si>
  <si>
    <t>Plānotais laika posms</t>
  </si>
  <si>
    <t>Atbilstība Rīcības plānam</t>
  </si>
  <si>
    <t>Pašvaldības budžets (euro)</t>
  </si>
  <si>
    <t>Cits finansējums</t>
  </si>
  <si>
    <t>Nosaukums</t>
  </si>
  <si>
    <t>euro</t>
  </si>
  <si>
    <t>Integrētās teritoriju investīcijas</t>
  </si>
  <si>
    <r>
      <t>Projekta idejas pamatojums</t>
    </r>
    <r>
      <rPr>
        <sz val="12"/>
        <color theme="1"/>
        <rFont val="Cambria"/>
        <family val="1"/>
        <charset val="186"/>
      </rPr>
      <t>:</t>
    </r>
  </si>
  <si>
    <t>Lietus notekūdeņu uztveršanas un novades sistēmas izbūve, nodrošinot teritorijas neapplūšanu lietus laikā. Teritorijas labiekārtošana jauna uzņēmuma investīciju piesaistei teritorijā.</t>
  </si>
  <si>
    <t>ERAF</t>
  </si>
  <si>
    <t>MNP</t>
  </si>
  <si>
    <t>VTP.6. RV.6.5.</t>
  </si>
  <si>
    <t>U.6.5.1.</t>
  </si>
  <si>
    <t>Valsts dotācija</t>
  </si>
  <si>
    <t>R.305</t>
  </si>
  <si>
    <r>
      <t xml:space="preserve"> </t>
    </r>
    <r>
      <rPr>
        <b/>
        <u/>
        <sz val="12"/>
        <color theme="1"/>
        <rFont val="Cambria"/>
        <family val="1"/>
        <charset val="186"/>
      </rPr>
      <t>Prioritārā projekta ideja:</t>
    </r>
  </si>
  <si>
    <t>Industriālās zonas, biznesa attīstības centra un uzņēmējdarbības infrastruktūras izveide Madonas novadā.</t>
  </si>
  <si>
    <t>Madonas novada pašvaldība ir saņēmusi vairāku uzņēmumu priekšlikumus industriālās zonas, biznesa attīstības un uzņēmējdarbības infrastruktūras nepieciešamībai Madonas novadā. Lai piesaistītu investōcijas plānots izbūvēt industriālo zonu Sauleskalna ciemā Madonas novadā vai Madonas pilsētas teritorijā, Izbūvēt biznesa attīstības centru Madonā, pašvaldībai piederošā ēkā</t>
  </si>
  <si>
    <r>
      <t>Projekta aktivitāšu pamatojums</t>
    </r>
    <r>
      <rPr>
        <sz val="12"/>
        <color theme="1"/>
        <rFont val="Cambria"/>
        <family val="1"/>
        <charset val="186"/>
      </rPr>
      <t>: Projekta ietvaros plānotas divas teritorijas. Biznesa attīstības centrs Madonas pilsēta ar pārbūvētu ēku vieglās rūpniecības un tehnoloģiju uzņēmumiem, ko pašvaldība atklātā izsolē nodotu vairākiem komersantiem. Otra teritorija industriālā zona – pašvaldības teritorija ar vienu vai vairākām ēkām, kuras (ēku un teritoriju) pašvaldība var iznomāt komersantiem atklātā izsolē. Tāpat projektā ja būs nepieciešams tiks izbūvētas komunikācijas un infrastruktūra. Projekta ietvaros plānots piesaistīt investīcijas un darbavietas gan biznesa attīstības centrā, gan industriālajā zonā. Šobrīd investīcijas un darbavietas ir gatavi garantēt un projektā ieinteresēti ir vieni no Madonas lielākajiem uzņēmumiem – SIA Baltic block un SIA Pharmeko Lettland.</t>
    </r>
  </si>
  <si>
    <t>2 gadi</t>
  </si>
  <si>
    <t>3.3.1.SAM palielināt privāto investīciju apjomu reģionos, veicot ieguldījumus uzņēmējdarbības attīstībai atbilstoši pašvaldību attīstības programmās noteiktajai teritoriju ekonomiskajai specializācijai un balstoties uz vietējo uzņēmēju vajadzībām</t>
  </si>
  <si>
    <r>
      <t>Projekta idejas pamatojums</t>
    </r>
    <r>
      <rPr>
        <sz val="12"/>
        <color theme="1"/>
        <rFont val="Cambria"/>
        <family val="1"/>
        <charset val="186"/>
      </rPr>
      <t xml:space="preserve">: </t>
    </r>
  </si>
  <si>
    <t>Ceļu pārbūve un/vai izbūve, lai nodrošinātu piekļuvi uzņēmumiem. Ceļi ir funkcionāls savienojums ar Valsts ceļiem. Ceļi, kurus plāno izbūvēt un pārbūvēt Madonas novada teritoijā: Bērzaunes pagastā - funkcionālais pieslēgums ceļam, kas ved uz KS Gaiziņš, Jaunkalsnavā - Tilta pār Vesetas upi Pārupes ielā pārbūvei piekļuves nodrošināšanai uz uzņēmumiem ar paaugstinātu kravas caurlaidību, Barkavas pagastā - asfaltbetona seguma izbūve, lai nodrošinātu piekļuvi dārzeņu audzēšanas iltumnīcām un citiem lauksaimniecības uzņēmumiem,.</t>
  </si>
  <si>
    <r>
      <t>Projekta aktivitāšu pamatojums</t>
    </r>
    <r>
      <rPr>
        <sz val="12"/>
        <color theme="1"/>
        <rFont val="Cambria"/>
        <family val="1"/>
        <charset val="186"/>
      </rPr>
      <t xml:space="preserve">: </t>
    </r>
  </si>
  <si>
    <t>Ceļa izbūve ar asfaltbetona segumu, nodrošinot nestspēju smagajam autotransportam visu sezonu laikā.</t>
  </si>
  <si>
    <t>3 gadi</t>
  </si>
  <si>
    <t>VTP.6.</t>
  </si>
  <si>
    <t>Sadarbības partneri</t>
  </si>
  <si>
    <t>RV.6.5.</t>
  </si>
  <si>
    <t>Tilta pār Vesetas upi Pārupes ielā pārbūvei piekļuves nodrošināšanai uz uzņēmumiem ar paaugstinātu kravas caurlaidību</t>
  </si>
  <si>
    <t>Piesaistītas privātās investīcijas 50 000 EUR, radītas 2 darbavietas. Pārbūvēts pašvaldības tilts.</t>
  </si>
  <si>
    <t xml:space="preserve"> R259</t>
  </si>
  <si>
    <t>2.1.1.SAM: uzlabot elektroniskās sakaru infrastruktūras pieejamību lauku teritorijās.</t>
  </si>
  <si>
    <t>Ātrgaitas interneta pārklājuma nodrošināšana un bezvadu piekļuves punktu ierīkošana Madonas novada teritorijā</t>
  </si>
  <si>
    <t xml:space="preserve">1) Izvietotas 22 jaunas WiMax bāzes stacijas Madonas novadā. </t>
  </si>
  <si>
    <t>VTP.1.RV1.1.</t>
  </si>
  <si>
    <t>2) Nodrošināta brīva piekļuve elektroniskiem sakariem (interneta pieslēguma pieejamība) ar vienādiem nosacījumiem visā Madonas novada teritorijā.</t>
  </si>
  <si>
    <t>U.1.1.4.R.21,</t>
  </si>
  <si>
    <t>(Mājsaimniecību skaits laukos, kurām pieejami platjoslas piekļuves pakalpojumi ar vismaz 30 Mb/s datu pārraides ātrumu)</t>
  </si>
  <si>
    <t>VTP.1.RV.2.1</t>
  </si>
  <si>
    <t>U.2.1.1. R.69</t>
  </si>
  <si>
    <t>2.2.1.SAM: nodrošināt publisko datu atkalizmantošanas pieaugumu un efektīvu publiskās pārvaldes un privātā sektora mijiedarbību.</t>
  </si>
  <si>
    <t>Datu apmaiņas uzlabošana starp pašvaldības iestādēm</t>
  </si>
  <si>
    <t>Pašvaldības iestādēs un starp tām ierīkots iekšējais datortīkls.</t>
  </si>
  <si>
    <t>VTP.3.</t>
  </si>
  <si>
    <t>RV.3.1.</t>
  </si>
  <si>
    <t>R.123.</t>
  </si>
  <si>
    <t>6.3.1.SAM: palielināt reģionālo mobilitāti, uzlabojot valsts reģionālo autoceļu kvalitāti.</t>
  </si>
  <si>
    <t>Valsts reģionālo autoceļu pārbūve reģionālās mobilitātes palielināšanai, uzlabojot valsts reģionālos autoceļus</t>
  </si>
  <si>
    <t>Uzturēta prasība kvalitatīvas valsts autoceļu infrastruktūras nodrošināšanai uzņēmējdarbības attīstībai un pakalpojumu (uz novada centru) pieejamībai</t>
  </si>
  <si>
    <t>VTP.1.RV.2.1 U.2.1.1. R.68,</t>
  </si>
  <si>
    <t>VTP.2.RV.6.1U.6.1.1. R.261</t>
  </si>
  <si>
    <t xml:space="preserve"> SAM 3.3.1.</t>
  </si>
  <si>
    <t>100218.25</t>
  </si>
  <si>
    <t>Projekta izmaksas KOPĀ</t>
  </si>
  <si>
    <t>Projekta ieviešanas laiks</t>
  </si>
  <si>
    <t>Par projekta ieviešanu atbildīgā struktūrvienība, iestāde, kapitālsabiedrība</t>
  </si>
  <si>
    <t>Finanšu instrumenti</t>
  </si>
  <si>
    <t>Pašvaldības budžeta līdzekļi</t>
  </si>
  <si>
    <t>Ceļu fonda līdzekļi</t>
  </si>
  <si>
    <t>Kredīts</t>
  </si>
  <si>
    <t>SAM 8.1.2</t>
  </si>
  <si>
    <t>LAD</t>
  </si>
  <si>
    <t>SAM 9.3.2</t>
  </si>
  <si>
    <t>SAM 9.4.2.</t>
  </si>
  <si>
    <t>Finasējums no novada pašvaldības dalāmiem atlikumiem</t>
  </si>
  <si>
    <t>Ieplānotie projektēšanas līdzekļi</t>
  </si>
  <si>
    <t>SAM 5.6.2.</t>
  </si>
  <si>
    <t>Atbilstība SAM/ programmai</t>
  </si>
  <si>
    <t>2018.gada finansējuma avoti</t>
  </si>
  <si>
    <t>Budžeta klasifikāci jas kategorija</t>
  </si>
  <si>
    <t>Ceļa klātnes pārbūve un pielāgošana smagā transporta kustībai degredētajā teritorijā, lai būtu kvalitatīva piekļuve pie ražošanas uzņēmumiem. Projekta ietvaros paredzēts pārbūvēt Kārļa ielu, Sauleskalna ielu, projekta rezultātā izveidot ceļu infrastruktūru teritorijā, kas nodrošina normālu smagā transporta kustību, šobrīd teritorijā nav stāvvietu smagajam autotransportam, kas gaida rindā uz iebraukšanu uzņēmumu teritorijās, rezultātā ielās tiek apgrūtināta transporta kustība. Ceļu stāvoklis Kārļa un Sauleskalna ielās ir slikts, tāpat ir nepieciešama lokveida kustības ceļa izbūve, lai visiem teritorijā esošajiem uzņēmumiem būtu iespēja pieslēgties pie pārbūvētā ceļa, kā arī tiktu nodrošināta loģiska vieglā un kravas transporta kustība industriālā teritorijā. Tiks atjaunoti funkcionālie savienojumi degradētajā teritorijā.</t>
  </si>
  <si>
    <t>779599.33</t>
  </si>
  <si>
    <t>39551.35</t>
  </si>
  <si>
    <t>917175.69</t>
  </si>
  <si>
    <t>34394.09</t>
  </si>
  <si>
    <r>
      <t xml:space="preserve">5.6.2. SAM </t>
    </r>
    <r>
      <rPr>
        <b/>
        <sz val="12"/>
        <color theme="1"/>
        <rFont val="Cambria"/>
        <family val="1"/>
        <charset val="186"/>
      </rPr>
      <t xml:space="preserve">Teritoriju revitalizācija, reģenerējot degradētās teritorijas atbilstoši pašvaldību integrētajām attīstības programmām. </t>
    </r>
    <r>
      <rPr>
        <b/>
        <sz val="12"/>
        <color rgb="FFFF0000"/>
        <rFont val="Cambria"/>
        <family val="1"/>
        <charset val="186"/>
      </rPr>
      <t>ĪSTENOTS</t>
    </r>
  </si>
  <si>
    <t>Ceļa posma Madonas šoseja- Saukas purvs A11 pārbūve Barkavas pagastā, Madonas novadā’</t>
  </si>
  <si>
    <t>41426.76</t>
  </si>
  <si>
    <t>313002.12</t>
  </si>
  <si>
    <t>368237.80</t>
  </si>
  <si>
    <t>.</t>
  </si>
  <si>
    <t>13808.92</t>
  </si>
  <si>
    <t>Indikatī vā summa kopā (euro)</t>
  </si>
  <si>
    <r>
      <t xml:space="preserve">5.6.2. SAM </t>
    </r>
    <r>
      <rPr>
        <b/>
        <sz val="12"/>
        <color theme="1"/>
        <rFont val="Cambria"/>
        <family val="1"/>
        <charset val="186"/>
      </rPr>
      <t xml:space="preserve">Teritoriju revitalizācija, reģenerējot degradētās teritorijas atbilstoši pašvaldību integrētajām attīstības programmām. </t>
    </r>
  </si>
  <si>
    <t>3369415.72</t>
  </si>
  <si>
    <t>50000.00</t>
  </si>
  <si>
    <t>395952.08</t>
  </si>
  <si>
    <t>3964018.49</t>
  </si>
  <si>
    <r>
      <t xml:space="preserve">Radītas </t>
    </r>
    <r>
      <rPr>
        <b/>
        <sz val="12"/>
        <color theme="1"/>
        <rFont val="Cambria"/>
        <family val="1"/>
        <charset val="186"/>
      </rPr>
      <t>45</t>
    </r>
    <r>
      <rPr>
        <sz val="12"/>
        <color theme="1"/>
        <rFont val="Cambria"/>
        <family val="1"/>
        <charset val="186"/>
      </rPr>
      <t xml:space="preserve"> darbavietas,</t>
    </r>
  </si>
  <si>
    <t>piesaistītas privātās investīcijas 1 600000 EUR.</t>
  </si>
  <si>
    <r>
      <t xml:space="preserve">Revitalizēta degradētā teritorija Madonas novadā </t>
    </r>
    <r>
      <rPr>
        <b/>
        <sz val="12"/>
        <color theme="1"/>
        <rFont val="Cambria"/>
        <family val="1"/>
        <charset val="186"/>
      </rPr>
      <t>11.2</t>
    </r>
    <r>
      <rPr>
        <sz val="12"/>
        <color theme="1"/>
        <rFont val="Cambria"/>
        <family val="1"/>
        <charset val="186"/>
      </rPr>
      <t xml:space="preserve"> Ha platībā </t>
    </r>
  </si>
  <si>
    <t>148650.69</t>
  </si>
  <si>
    <r>
      <t xml:space="preserve"> </t>
    </r>
    <r>
      <rPr>
        <b/>
        <u/>
        <sz val="12"/>
        <color theme="1"/>
        <rFont val="Cambria"/>
        <family val="1"/>
        <charset val="186"/>
      </rPr>
      <t>Prioritārā projekta ideja:</t>
    </r>
    <r>
      <rPr>
        <b/>
        <sz val="12"/>
        <color theme="1"/>
        <rFont val="Cambria"/>
        <family val="1"/>
        <charset val="186"/>
      </rPr>
      <t xml:space="preserve"> </t>
    </r>
    <r>
      <rPr>
        <sz val="12"/>
        <color theme="1"/>
        <rFont val="Cambria"/>
        <family val="1"/>
        <charset val="186"/>
      </rPr>
      <t>Ielu pārbūve un maģistrālās siltumtrases un ūdens un kanalizācijas vadu izbūve Madonā, izbūvējot piekļuves ceļu un nodrošinot sabiedriskos pakalpojumus uzņēmumiem.</t>
    </r>
  </si>
  <si>
    <r>
      <t>Projekta idejas pamatojums:</t>
    </r>
    <r>
      <rPr>
        <b/>
        <sz val="12"/>
        <color theme="1"/>
        <rFont val="Cambria"/>
        <family val="1"/>
        <charset val="186"/>
      </rPr>
      <t xml:space="preserve"> </t>
    </r>
    <r>
      <rPr>
        <sz val="12"/>
        <color theme="1"/>
        <rFont val="Cambria"/>
        <family val="1"/>
        <charset val="186"/>
      </rPr>
      <t>Infrastruktūras izbūve (ceļš, ūdensvads, kanalizācija, siltumtrase) Avotu, Dārza, Zābera un Smilšu ielā, Madonā, lai piesaistītu investīcijas un izveidotu funkcionālos savienojumus atjaunojamā degradētajā teritorijā. Labuma guvēji SIA Junge, SIA Scandibus.</t>
    </r>
  </si>
  <si>
    <r>
      <t>Projekta aktivitāšu pamatojums:</t>
    </r>
    <r>
      <rPr>
        <b/>
        <sz val="12"/>
        <color theme="1"/>
        <rFont val="Cambria"/>
        <family val="1"/>
        <charset val="186"/>
      </rPr>
      <t xml:space="preserve"> </t>
    </r>
    <r>
      <rPr>
        <sz val="12"/>
        <color theme="1"/>
        <rFont val="Cambria"/>
        <family val="1"/>
        <charset val="186"/>
      </rPr>
      <t>Smilšu ielas un Avotu ielas Madonā asfaltbetona seguma pārbūve un ūdensvada un, siltumtrases, izbūve, lai nodrošinātu piekļuvi uzņēmumiem un tiem vajadzīgo sabiedrisko pakalpojumu. Šobrīd šajās ielās ir grants un asfalta segums, kuru nepieciešams atjaunot, lai tas būtu pielāgots intensīvai smagā transporta kustībai. Tāpat nepieciešams izbūvēt ūdensvadu un kanalizāciju, lai</t>
    </r>
  </si>
  <si>
    <t>uzņēmumi, kas atrodas degradēto teritoriju funkcionālā savienojama (ceļa) malā varētu pieslēgties un izmantot sabiedriskos pakalpojumus. Šobrīd teritorijās nav nodrošināt ūdens un siltuma apgāde. Investīcijas ļaus piesaistīt investoru (SIA Junge), kas uzbūvē jaunu ražotni, kā arī izveidos attīstības teritoriju, kurā varēs ienākt papildus investīcijas.</t>
  </si>
  <si>
    <t>Ielu pārbūve un maģistrālās siltumtrases un ūdens un kanalizācijas vadu izbūve Madonā, izbūvējot piekļuves</t>
  </si>
  <si>
    <t>ceļu un nodrošinot sabiedriskos pakalpojumus</t>
  </si>
  <si>
    <t>51008.82</t>
  </si>
  <si>
    <t>Valsts dotacija</t>
  </si>
  <si>
    <t>385399.83</t>
  </si>
  <si>
    <t>17002.92</t>
  </si>
  <si>
    <t>450712.00</t>
  </si>
  <si>
    <r>
      <t xml:space="preserve">Piesaistītas privātās investīcijas 600 000 EUR, radītas </t>
    </r>
    <r>
      <rPr>
        <b/>
        <sz val="12"/>
        <color theme="1"/>
        <rFont val="Cambria"/>
        <family val="1"/>
        <charset val="186"/>
      </rPr>
      <t>12</t>
    </r>
    <r>
      <rPr>
        <sz val="12"/>
        <color theme="1"/>
        <rFont val="Cambria"/>
        <family val="1"/>
        <charset val="186"/>
      </rPr>
      <t xml:space="preserve"> darbavietas.</t>
    </r>
  </si>
  <si>
    <t>Pārbūvēta Smilšu iela un Avotu iela Madonā, kas nodrošina</t>
  </si>
  <si>
    <t>Sadarbība s partneris: SIA</t>
  </si>
  <si>
    <t>Madonas ūdens, SIA</t>
  </si>
  <si>
    <r>
      <t>Prioritārā projekta ideja:</t>
    </r>
    <r>
      <rPr>
        <sz val="12"/>
        <color theme="1"/>
        <rFont val="Cambria"/>
        <family val="1"/>
        <charset val="186"/>
      </rPr>
      <t xml:space="preserve"> Publisko ceļu pārbūve uz uzņēmumiem Madonas novada teritorijā.</t>
    </r>
  </si>
  <si>
    <t>Publisko ceļu pārbūve uz kokapstrādes uzņēmumiem Bērzaunes pagastā.</t>
  </si>
  <si>
    <t>2019.gada  finansējums (euro)</t>
  </si>
  <si>
    <t>Atbildīgais par projekta īstenošanu</t>
  </si>
  <si>
    <t>Ielu pārbūve un lietus ūdeņu novades sistēmas izbūveindustriālā teritorijā Sauleskalnā, Madonas novadā</t>
  </si>
  <si>
    <t>VTP.6. RV.6.5. U.6.5.1. R.305</t>
  </si>
  <si>
    <t>RV.4.1.</t>
  </si>
  <si>
    <t>Izbūvēta zibensaizsardzības sistēma administrācijas ēkai Saieta laukumā 1</t>
  </si>
  <si>
    <t>Izbūvēta automātiskā ugunsgrēka atklāšanas un trauksmes signalizācija</t>
  </si>
  <si>
    <t>Kapličas būvprojekts</t>
  </si>
  <si>
    <t>2020. gada planotie darbi -lai nodrošinātu piestātnes tālāku drošu ekspluotāciju, ir nepieciešama siju nomaiņa.</t>
  </si>
  <si>
    <t>Projekta plānotie darbības rezultāti un to rezultatīvie rādītāji</t>
  </si>
  <si>
    <t>Projekta uzsākšanas datums</t>
  </si>
  <si>
    <t>Projekta realizācijas ilgums</t>
  </si>
  <si>
    <t>Piesaistītas privātās investīcijas                9 981 651,0 EUR, radītas 17 darbavietas. Pārbūvēts pašvaldības autoceļš. Piesaistīti 7 komersanti.</t>
  </si>
  <si>
    <t>2019. gads</t>
  </si>
  <si>
    <t>Madonas siltums</t>
  </si>
  <si>
    <t>2020. gadā paredzētie darbi -Izstrādāts būvprojekts.</t>
  </si>
  <si>
    <t xml:space="preserve">Tiks iegādāts sporta inventārs, gaismas mikroskops, šujmašīna meiteņu darbmācības kabinetam, aprīkojums meiteņu un zēnu darbmācības kabinetiem </t>
  </si>
  <si>
    <t>Zēnu darbmācības kabinets darbmašīnu iegāde, mēbeļu iegāde mācību klasēm, sporta inventāra iegāde</t>
  </si>
  <si>
    <t>Praulienas pagasts, Praulienas pamatskola</t>
  </si>
  <si>
    <t>Vestienas pagasts, PII</t>
  </si>
  <si>
    <t>PII "Kastanītis" rotaļlaukuma seguma pārveide</t>
  </si>
  <si>
    <t>Ieklāts laukums ar līmgumiju.</t>
  </si>
  <si>
    <t>Veikti remontdarbi</t>
  </si>
  <si>
    <t xml:space="preserve">Iegādātas klavieres-Wilh.Steinberg P-118, Kawai CA78 SB digitālās klavieres. Iegādāts Karla Orfa instrumentārijs- nepieciešamos 36 mūzikas instrumentus (pamatā dažādus sitamos instrumentus).  Piecu datoru iegāde.  Nošu pults  datortumbas, rakstāmgalds, plaukti, stīgu instrumentu remonti,, 3apaļie klavieru krēsli, trīs atskaņotāji, trīs tāfeles. Video kamera JY-HM360, koncertu, festivālu, konkursu dokumentēšanai, Latviešu mūzikas svētku koncertu filmēšana. Video apstrādei nepieciešamā programma Sony Vegas Pro un mūzikas skolai nepieciešamā nošu rakstīšanas programma Sibelius. </t>
  </si>
  <si>
    <t>Rotaļu laukumu pārbūve</t>
  </si>
  <si>
    <t>Multifunkcionālā centrs "Logs" blakus ēkas demontāža vai  rekonstrukcijas projekts</t>
  </si>
  <si>
    <t>Sarkaņu pagasts, centrs "Logs"</t>
  </si>
  <si>
    <t xml:space="preserve">Apkures optimizācijai. </t>
  </si>
  <si>
    <t xml:space="preserve">Uzstādīt Stalīdzānu bibliotēkā elektrisko apkures katlu un ierīkot apkures sistēmu. </t>
  </si>
  <si>
    <t>Mobilās telts iegāde</t>
  </si>
  <si>
    <t>Veikts krāšņu remonts ugunsdrošības prasību ievērošanai</t>
  </si>
  <si>
    <t>Lietus ūdens novadīšanas sistēmas sakārtošana, Lieveņu un durvju remonts, Ugunsdrošības sistēmas izveide, jumta seguma nomaiņa bojātās vietās, aukstā ūdens un kanalizācijas cauruļvadu nomaiņa</t>
  </si>
  <si>
    <t xml:space="preserve"> Nepieciešama grīdas maiņa un sienu kosmētiskais remonts</t>
  </si>
  <si>
    <t>Madonas bibliotēkas Grīdas seguma remonts. , Madonas bibliotēkas spuldžu un lampu maiņa uz LED, Mehāniskās ventilācijas sistēmas tīrīšana - VUGD Ugunsdrošības pārbaudes akta norāde</t>
  </si>
  <si>
    <t>Bibliotēkas darbinieku skapju uzstādīšana. bibliotēkas galdu aprīkošana ar elektrosadalītāju un vadu stiprināšanas āķiem. Projektora ekrānu uzstādīšana.</t>
  </si>
  <si>
    <t>Veikti jumta remontdarbi</t>
  </si>
  <si>
    <t>Iegādāti sporta moduļi-ģērbtuves</t>
  </si>
  <si>
    <t xml:space="preserve">Nolietojusies esošā tehnika, trašu sagatavošanas nodrošināšanai. </t>
  </si>
  <si>
    <t>Sporta komplekss "Smeceres sils" sniega motocikls</t>
  </si>
  <si>
    <t>Madonas valsts ģimnāzijas pāriešana uz Madonas pilsētas 2.vidusskolas ēku</t>
  </si>
  <si>
    <t>EF</t>
  </si>
  <si>
    <t>Modernas un ergonomiskas mācību vides izveide, t.sk. būvdarbi; IKT risinājumu ieviešana un aprīkojuma iegāde, jauna dabaszinātņu kabineta 7.-9.kl.izveidošana un aprīkošana;  sporta infrastruktūras modernizācija; ieguldījumi reģionālā metodiskā centra funkciju attīstībā</t>
  </si>
  <si>
    <t>5 gadi</t>
  </si>
  <si>
    <t>IN,  AN, PP, Madonas pilsētas vidusskolas, Valsts ģimnāzija</t>
  </si>
  <si>
    <t>VTP4.</t>
  </si>
  <si>
    <t>U.4.1.4.</t>
  </si>
  <si>
    <t>IB, kredīts</t>
  </si>
  <si>
    <t>Madonas pilsētas vidusskolas (apvienotas 1.vidusskola un 2. vidusskola) infrastruktūras rekonstrukcija un materiāltehniskās bāzes pilnveide</t>
  </si>
  <si>
    <t>Modernas un ergonomiskas mācību vides izveide, t.sk. būvdarbi; IKT risinājumu ieviešana un aprīkojuma iegāde;  sporta infrastruktūras modernizācija</t>
  </si>
  <si>
    <t>kredīts</t>
  </si>
  <si>
    <t>Madonas pilsētas vidussskolas ēku kompleksa un stadiona pārbūves Valdemāra bulvārī 6, Madonā tehniskā projekta iztsrādei</t>
  </si>
  <si>
    <t>Pašvaldības attīstības programmas investīciju plāna darbības programmas "Izaugsme un nodarbinātība"8.1.2.specifiskā atbalsta mērķa  projekts "Uzlabot vispārējās izglītības iestāžu mācību vidi" (t.sk. autoruzraudzība+ būvuzraudzība)</t>
  </si>
  <si>
    <t>Ieviests ERAF projekts SAM 8.1.2</t>
  </si>
  <si>
    <t>PP, AN, IN</t>
  </si>
  <si>
    <t>R.153</t>
  </si>
  <si>
    <t>Dabas zinību kabinetu iekārtošana</t>
  </si>
  <si>
    <t>Skolu dabas zinību kabineti ir aprīkoti un apgādāti ar moderniem mācību līdzekļiem</t>
  </si>
  <si>
    <t>PP,  IN</t>
  </si>
  <si>
    <t>PB</t>
  </si>
  <si>
    <t>Mājturības un tehnoloģiju kabinetu pilnveidošana</t>
  </si>
  <si>
    <t>PP, , IN</t>
  </si>
  <si>
    <r>
      <t>4.2.2.</t>
    </r>
    <r>
      <rPr>
        <b/>
        <u/>
        <sz val="12"/>
        <color theme="1"/>
        <rFont val="Cambria"/>
        <family val="1"/>
        <charset val="186"/>
      </rPr>
      <t xml:space="preserve"> SAM “Atbilstoši pašvaldības integrētajām attīstības programmām sekmēt energoefektivitātes paaugstināšanu un atjaunojamo energoresursu izmantošanu pašvaldību ēkās”</t>
    </r>
  </si>
  <si>
    <t>Tehniskā projekta izstrāde energoefektivitātes pasākumu uzlabošanai Andreja Eglīša Ļaudonas vidusskolā, būvprojekta ekspertīze, būvuzraudzība, autoruzraudzība</t>
  </si>
  <si>
    <t>Veikta būvprojekta ekspertīze, būvuzraudzība, autoruzraudzība</t>
  </si>
  <si>
    <t>1 gads</t>
  </si>
  <si>
    <t>AN</t>
  </si>
  <si>
    <t>Veikti būvdarbi</t>
  </si>
  <si>
    <t>AN, PP</t>
  </si>
  <si>
    <t>“Energoefektivitātes paaugstināšanas pasākumu uzlabošana Madonas novada Liezēres pirmsskolas izglītības iestādē”</t>
  </si>
  <si>
    <t>Tiks veikta ēkas fasādes siltināšana, bēniņu grīdas siltināšana, pārseguma siltināšana, veco koka ārdurvju nomaiņa, apgaismojuma nomaiņa uz LED apgaismojumu, ventilācijas ierīkošana un apkures sistēmas cauruļu noizolēšana.</t>
  </si>
  <si>
    <t>2017.</t>
  </si>
  <si>
    <t>PP,  IN,  AN</t>
  </si>
  <si>
    <t>“Energoefektivitātes paaugstināšanas pasākumu uzlabošana Madonas novada pirmsskolas izglītības iestādē „Kastanītis”</t>
  </si>
  <si>
    <t>Tiks veikta ēku fasādes siltināšana, bēniņu grīdas siltināšana, paraba pārseguma siltināšana, veco koka logu nomaiņa pret jauniem, veco koka ārdurvju nomaiņa.</t>
  </si>
  <si>
    <t>4.2.2. SAM “Atbilstoši pašvaldības integrētajām attīstības programmām sekmēt energoefektivitātes paaugstināšanu un atjaunojamo energoresursu izmantošanu pašvaldības ēkās</t>
  </si>
  <si>
    <r>
      <t xml:space="preserve">Prioritārā projekta ideja: </t>
    </r>
    <r>
      <rPr>
        <sz val="12"/>
        <color theme="1"/>
        <rFont val="Cambria"/>
        <family val="1"/>
        <charset val="186"/>
      </rPr>
      <t>Nodrošināt pašvaldības ēku energoefektivitāti</t>
    </r>
  </si>
  <si>
    <t>Energoefektivitātes paaugstināšanas pasākumi Madonas novadpētniecības un mākslas muzejā Skolas ielā 10A, Madonā</t>
  </si>
  <si>
    <t>Tiks veikta mansardstāva mūra un pažobeles sienu siltināšana no iekšpuses, veco pagrabu logu nomaiņa pret jauniem logiem ar divstiklu paketi, galerijas un ēku vestibila daļas pamatu siltināšana, ēkas jumta siltināšana, pagaraba un mansardstāva koka ārdurvju nomaiņa, ventilācijas ierīkošana, apgaismojuma nomaiņa uz LEd apgaismojumu un apkures sistēmas rekonstrukcija.</t>
  </si>
  <si>
    <t>PP, AN</t>
  </si>
  <si>
    <t>VTP.4.RV.4.2.</t>
  </si>
  <si>
    <t>U.4.2.1. R.171</t>
  </si>
  <si>
    <t>VTP.6.RV.6.2.</t>
  </si>
  <si>
    <t>U.6.2.2.</t>
  </si>
  <si>
    <t>R.277</t>
  </si>
  <si>
    <t>Energoefektivitātes paaugstināšana pašvaldības iestāžu ēkās</t>
  </si>
  <si>
    <t>Veikta siltināšana:</t>
  </si>
  <si>
    <t xml:space="preserve">1)PSIA „Madonas ūdens” administratīvā ēkai; </t>
  </si>
  <si>
    <t>2)Degumnieku kultūras namam.</t>
  </si>
  <si>
    <t xml:space="preserve">3) Ķultūras namu pārbūve </t>
  </si>
  <si>
    <t>4) Augu iela 27 ēkas siltināšana</t>
  </si>
  <si>
    <t>U.4.2.1.</t>
  </si>
  <si>
    <t>R.172.</t>
  </si>
  <si>
    <r>
      <t xml:space="preserve">5.6.2. SAM </t>
    </r>
    <r>
      <rPr>
        <b/>
        <sz val="12"/>
        <color theme="1"/>
        <rFont val="Calibri"/>
        <family val="2"/>
        <charset val="186"/>
        <scheme val="minor"/>
      </rPr>
      <t xml:space="preserve">Teritoriju revitalizācija, reģenerējot degradētās teritorijas atbilstoši pašvaldību integrētajām attīstības programmām. </t>
    </r>
    <r>
      <rPr>
        <b/>
        <sz val="12"/>
        <color rgb="FFFF0000"/>
        <rFont val="Calibri"/>
        <family val="2"/>
        <charset val="186"/>
        <scheme val="minor"/>
      </rPr>
      <t xml:space="preserve"> ĪSTENOTS</t>
    </r>
  </si>
  <si>
    <r>
      <t xml:space="preserve"> </t>
    </r>
    <r>
      <rPr>
        <b/>
        <u/>
        <sz val="12"/>
        <color theme="1"/>
        <rFont val="Calibri"/>
        <family val="2"/>
        <charset val="186"/>
        <scheme val="minor"/>
      </rPr>
      <t>Prioritārā projekta ideja:</t>
    </r>
    <r>
      <rPr>
        <b/>
        <sz val="12"/>
        <color theme="1"/>
        <rFont val="Calibri"/>
        <family val="2"/>
        <charset val="186"/>
        <scheme val="minor"/>
      </rPr>
      <t xml:space="preserve"> </t>
    </r>
    <r>
      <rPr>
        <sz val="12"/>
        <color theme="1"/>
        <rFont val="Calibri"/>
        <family val="2"/>
        <charset val="186"/>
        <scheme val="minor"/>
      </rPr>
      <t>Ielu pārbūve un lietus ūdeņu novades sistēmas izbūve industriālā teritorijā Sauleskalnā, Madonas novadā’’.</t>
    </r>
  </si>
  <si>
    <r>
      <t>Projekta idejas pamatojums</t>
    </r>
    <r>
      <rPr>
        <sz val="12"/>
        <color theme="1"/>
        <rFont val="Calibri"/>
        <family val="2"/>
        <charset val="186"/>
        <scheme val="minor"/>
      </rPr>
      <t>:</t>
    </r>
  </si>
  <si>
    <r>
      <t xml:space="preserve">Revitalizēta degradētā teritorija </t>
    </r>
    <r>
      <rPr>
        <b/>
        <sz val="12"/>
        <color theme="1"/>
        <rFont val="Calibri"/>
        <family val="2"/>
        <charset val="186"/>
        <scheme val="minor"/>
      </rPr>
      <t>4,1</t>
    </r>
    <r>
      <rPr>
        <sz val="12"/>
        <color theme="1"/>
        <rFont val="Calibri"/>
        <family val="2"/>
        <charset val="186"/>
        <scheme val="minor"/>
      </rPr>
      <t xml:space="preserve"> ~ ha platībā, lai nodrošinātu piekļuvi 8 Sauleskalna ciema uzņēmumiem, kā arī novērstu lietus ūdeņu uzkrāšanos uzņēmumu teritorijās un jaunu investīciju ieplūšanu un darbavietu radīšanu šajā teritorijā. Labuma guvēji: SIA Baltic block, SIA Metalix, SIA Rats, SIA MG Serviss, SIA MG Paletes, SIA Euro Scandi auto.</t>
    </r>
  </si>
  <si>
    <r>
      <t xml:space="preserve"> </t>
    </r>
    <r>
      <rPr>
        <b/>
        <u/>
        <sz val="12"/>
        <color theme="1"/>
        <rFont val="Calibri"/>
        <family val="2"/>
        <charset val="186"/>
        <scheme val="minor"/>
      </rPr>
      <t>Projekta aktivitāšu pamatojums</t>
    </r>
    <r>
      <rPr>
        <sz val="12"/>
        <color theme="1"/>
        <rFont val="Calibri"/>
        <family val="2"/>
        <charset val="186"/>
        <scheme val="minor"/>
      </rPr>
      <t>:</t>
    </r>
  </si>
  <si>
    <r>
      <t xml:space="preserve">Radītas </t>
    </r>
    <r>
      <rPr>
        <b/>
        <sz val="12"/>
        <color theme="1"/>
        <rFont val="Calibri"/>
        <family val="2"/>
        <charset val="186"/>
        <scheme val="minor"/>
      </rPr>
      <t>15</t>
    </r>
    <r>
      <rPr>
        <sz val="12"/>
        <color theme="1"/>
        <rFont val="Calibri"/>
        <family val="2"/>
        <charset val="186"/>
        <scheme val="minor"/>
      </rPr>
      <t xml:space="preserve"> darbavietas,piesaistītas privātās investīcijas 3 734 886 EUR. Kārļa un Sauleskalna Ielu pārbūve lietus ūdeņu novades sistēmas izbūve Sauleskalna ciemā, Madonas novadā, revitalizēta degradētā teritorija 4.1 ha</t>
    </r>
  </si>
  <si>
    <r>
      <t xml:space="preserve">5.6.2. SAM </t>
    </r>
    <r>
      <rPr>
        <b/>
        <sz val="12"/>
        <color theme="1"/>
        <rFont val="Calibri"/>
        <family val="2"/>
        <charset val="186"/>
        <scheme val="minor"/>
      </rPr>
      <t xml:space="preserve">Teritoriju revitalizācija, reģenerējot degradētās teritorijas atbilstoši pašvaldību integrētajām attīstības programmām. </t>
    </r>
    <r>
      <rPr>
        <b/>
        <sz val="12"/>
        <color rgb="FFFF0000"/>
        <rFont val="Calibri"/>
        <family val="2"/>
        <charset val="186"/>
        <scheme val="minor"/>
      </rPr>
      <t>ĪSTENOTS</t>
    </r>
  </si>
  <si>
    <r>
      <t xml:space="preserve"> </t>
    </r>
    <r>
      <rPr>
        <b/>
        <u/>
        <sz val="12"/>
        <color theme="1"/>
        <rFont val="Calibri"/>
        <family val="2"/>
        <charset val="186"/>
        <scheme val="minor"/>
      </rPr>
      <t>Prioritārā projekta ideja:</t>
    </r>
    <r>
      <rPr>
        <b/>
        <sz val="12"/>
        <color theme="1"/>
        <rFont val="Calibri"/>
        <family val="2"/>
        <charset val="186"/>
        <scheme val="minor"/>
      </rPr>
      <t xml:space="preserve"> </t>
    </r>
    <r>
      <rPr>
        <sz val="12"/>
        <color theme="1"/>
        <rFont val="Calibri"/>
        <family val="2"/>
        <charset val="186"/>
        <scheme val="minor"/>
      </rPr>
      <t>’Ceļa posma Madonas šoseja- Saukas purvs A11 pārbūve Barkavas pagastā, Madonas novadā’.</t>
    </r>
  </si>
  <si>
    <r>
      <t xml:space="preserve">Projekta idejas pamatojums: </t>
    </r>
    <r>
      <rPr>
        <sz val="12"/>
        <color theme="1"/>
        <rFont val="Calibri"/>
        <family val="2"/>
        <charset val="186"/>
        <scheme val="minor"/>
      </rPr>
      <t>Projekts nepieciešams, lai izveidotu kvalitatīvu publiska ceļa pieslēgumu industriālai teritorijai. Revitalizētu degradētu teritoriju 4,6 Ha. Labuma guvēji: SIA ‘’Saukas Kūdra’’, ‘’Puntes mezš’’, ZS Puntes.</t>
    </r>
  </si>
  <si>
    <r>
      <t xml:space="preserve"> </t>
    </r>
    <r>
      <rPr>
        <b/>
        <u/>
        <sz val="12"/>
        <color theme="1"/>
        <rFont val="Calibri"/>
        <family val="2"/>
        <charset val="186"/>
        <scheme val="minor"/>
      </rPr>
      <t>Projekta aktivitāšu pamatojums:</t>
    </r>
    <r>
      <rPr>
        <b/>
        <sz val="12"/>
        <color theme="1"/>
        <rFont val="Calibri"/>
        <family val="2"/>
        <charset val="186"/>
        <scheme val="minor"/>
      </rPr>
      <t xml:space="preserve"> </t>
    </r>
    <r>
      <rPr>
        <sz val="12"/>
        <color theme="1"/>
        <rFont val="Calibri"/>
        <family val="2"/>
        <charset val="186"/>
        <scheme val="minor"/>
      </rPr>
      <t>Pašvaldībai piederoša ceļa pārbūve, lai nodrošinātu tā atbilstību pie ceļa esošo uzņēmumu vajadzībām. Šobrīd ceļš ir ar grantētu segumu, tas nenodrošina vajadzīgo nestspēju industriālai darbībai un ceļa noslodzei. Ņemot vērā viektās investīcijas, ceļa noslodze palielināsies, kā arī nepieciešams nodrošināt ceļa izmantojamāku arī rudens un pavasara periodā. Tas atļaus uzņēmumiem palielināt ražošanu, jo produktus varēs izvest arī pavasarī un rudenī, kad grantētie ceļi nav izmantojami smagā transporta kustībai.</t>
    </r>
  </si>
  <si>
    <r>
      <t xml:space="preserve">Piesaistītas privātās investīcijas 4 052 819 EUR, radītas </t>
    </r>
    <r>
      <rPr>
        <b/>
        <sz val="12"/>
        <color theme="1"/>
        <rFont val="Calibri"/>
        <family val="2"/>
        <charset val="186"/>
        <scheme val="minor"/>
      </rPr>
      <t>19</t>
    </r>
    <r>
      <rPr>
        <sz val="12"/>
        <color theme="1"/>
        <rFont val="Calibri"/>
        <family val="2"/>
        <charset val="186"/>
        <scheme val="minor"/>
      </rPr>
      <t xml:space="preserve"> darbavietas.</t>
    </r>
  </si>
  <si>
    <r>
      <t xml:space="preserve">Pārbūvēts pašvaldībai piederošs autoceļš, revitalizēta degradētā teritorija </t>
    </r>
    <r>
      <rPr>
        <b/>
        <sz val="12"/>
        <color theme="1"/>
        <rFont val="Calibri"/>
        <family val="2"/>
        <charset val="186"/>
        <scheme val="minor"/>
      </rPr>
      <t>4.6ha</t>
    </r>
  </si>
  <si>
    <r>
      <t>Prioritārā projekta ideja:</t>
    </r>
    <r>
      <rPr>
        <sz val="12"/>
        <color theme="1"/>
        <rFont val="Calibri"/>
        <family val="2"/>
        <charset val="186"/>
        <scheme val="minor"/>
      </rPr>
      <t xml:space="preserve"> Uzturēta prasība nodrošināt stabilu ātra bezvadu interneta tīkla pārklājumu visā novadā un tā pieejamību.</t>
    </r>
  </si>
  <si>
    <r>
      <t>Prioritārā projekta ideja:</t>
    </r>
    <r>
      <rPr>
        <sz val="12"/>
        <color theme="1"/>
        <rFont val="Calibri"/>
        <family val="2"/>
        <charset val="186"/>
        <scheme val="minor"/>
      </rPr>
      <t xml:space="preserve"> Uzturēt prasību nodrošināt pietiekamu datu apmaiņas ātrumu strādājot ar pašvaldības iestāžu datoriem tiešsaistē.</t>
    </r>
  </si>
  <si>
    <t>8.1.2.SAM "Uzlabot vispārējās izglītības iestāžu mācību vidi"</t>
  </si>
  <si>
    <t xml:space="preserve"> Pansionāta ēkas grīdas remonts, teritorijas labiekārtošanas darbi. Ventilācijas sistēmas ierīkošana pansionāta telpās.</t>
  </si>
  <si>
    <t>Ļaudonas pagasts, AS Madonas ūdens</t>
  </si>
  <si>
    <t xml:space="preserve">Ļaudonas pagasts, </t>
  </si>
  <si>
    <t>2020. gadā paredzēts veikt ūdensvada rekonstrukciju</t>
  </si>
  <si>
    <t>2020. gadā paredzēts veikt kanalizācijas tīkla paplāsināšanu Avotu ielā</t>
  </si>
  <si>
    <t>Būvprojekta izstrāde</t>
  </si>
  <si>
    <t xml:space="preserve"> Būvprojekta izstrāde</t>
  </si>
  <si>
    <t>Prioritāri svarīgo pašvaldības ceļu posmu remontiem. T.sk. Sauleskalna ciemā posmā no Raiņa ielas 8A līdz Aronas ielai 5 virsmas apstrāde</t>
  </si>
  <si>
    <t>Vides objekti- identitātes risinājumi pagastos</t>
  </si>
  <si>
    <t>Uzstādīti vides objekti Madonas novada pagastos</t>
  </si>
  <si>
    <t>Atjaunoti rotaļu laukumi</t>
  </si>
  <si>
    <t xml:space="preserve">Apkures sistēmas atjaunošana. Pārvaldes ēkas otrā stāva grīdu slīpēšana, labošana un lakošana (bibliotēkas gaitenis,otrā stāva zāle) </t>
  </si>
  <si>
    <t>Ozolkalna kapos  kapličas izbūve</t>
  </si>
  <si>
    <t>SAM 9.3.2.  "Uzlabot kvalitatīvu veselības aprūpes pakalpojumu pieejamību, jo īpaši sociālās, teritoriālās atstumtības un nabadzības riskam pakļautajiem iedzīvotājiem, attīstot veselības aprūpes infrastruktūru"</t>
  </si>
  <si>
    <t xml:space="preserve">Prioritārā projekta ideja: "Pakalpojumu infrastruktūras attīstība deinstucionalizācijas plāna īstenošanai Madonas novadā" </t>
  </si>
  <si>
    <t xml:space="preserve">1)Ģimeniskai videi pietuvināta pakalpojuma infrastruktūras izveide Madonas novadā – 6 vietas;
2) Infrastruktūras izveide jauniešu mājas pakalpojumu sniegšanai Madonas novadā – 8 vietas;
3) Infrastruktūras izveide dienas aprūpes centra, atelpas brīža, sociālās rehabilitācijas pakalpojumu nodrošināšanai bērniem ar FT Madonas novadā- 51 bērnam;
4) Infrastruktūras izveide DAC pakalpojumu sniegšanai personām ar garīga rakstura traucējumiem Madonas novadā – 22 personām;
5) Infrastruktūras izveide grupu dzīvokļa pakalpojumu sniegšanai personām ar garīga rakstura traucējumiem Madonas novadā – 14 vietas.
</t>
  </si>
  <si>
    <t xml:space="preserve">"Pakalpojumu infrastruktūras attīstība deinstucionalizācijas plāna īstenošanai Madonas novadā" </t>
  </si>
  <si>
    <t xml:space="preserve">ERAF                                                                                                  </t>
  </si>
  <si>
    <t>692415.95</t>
  </si>
  <si>
    <t>30547.76</t>
  </si>
  <si>
    <t xml:space="preserve">91643.29 </t>
  </si>
  <si>
    <t>VTP.5 RV.5.2.  U.137 U.138 U.139</t>
  </si>
  <si>
    <t>Būvprojektu izstrāde. Būvdarbi</t>
  </si>
  <si>
    <t>Būvdarbi</t>
  </si>
  <si>
    <t>Projekts SAM 3.3.1.  Publisko ceļu izbūve uz uzņēmumiem Bērzaunes pagastā" būvprojekts, autoruzraudzība"</t>
  </si>
  <si>
    <t>Mācību līdzekļu iegāde</t>
  </si>
  <si>
    <t>Praulienas pamatskola materiāltehniskā un mācību aprīkojuma iegāde</t>
  </si>
  <si>
    <t>Ēkas demontāža vai  rekonstrukcijas projekts</t>
  </si>
  <si>
    <t>Bērzaunes pagasta tautas nama pārbūve un aprīkojuma iegāde (ventilācijas sistēmas izbūve, skatuves mehānismi, gaismas un skaņa, aizkari</t>
  </si>
  <si>
    <t>Veikta teritorijas labiekārtošanu  pie H.Medņa mājas  "Dzintari"</t>
  </si>
  <si>
    <t xml:space="preserve">Madonas stadiona būvprojekta minimālā sastāvā izstrāde </t>
  </si>
  <si>
    <t xml:space="preserve">Veiktas aktivitātes projekta ietvaros </t>
  </si>
  <si>
    <t>Gājēju celiņa izbūve,</t>
  </si>
  <si>
    <t>Veikta Madonas pilsētas kapu digitalizācija</t>
  </si>
  <si>
    <t xml:space="preserve">1. Primārās enerģijas gada patēriņa samazinājums sabiedriskajās ēkās projekta ietvaros veikto investīciju rezultātā 410 kWh/gadā;
2. Siltumnīcefekta (ogļskābo) gāzu samazinājums gadā projekta ietvaros veikto investīciju rezultātā, t.sk, CO2 emisijas ekvivalents- 108.240;
3. No atjaunojamiem energoresursiem saražotā papildjauda projekta ietvaros veikto investīciju rezultātā -0.02 MW;
4. Ieguldītais ERAF finansējums uz vienu ietaupīto primārās enerģijas kilovatstundu gadā -1.22 euro/kWh
5. Ieguldītais ERAF finansējums uz vienu ietaupīto ogļskābās gāzes emisijas ekvivalenta tonnu gadā – 4619.36 euro/t;
6. AER(kw)/ERAF – 0.04(t.EUR)
</t>
  </si>
  <si>
    <t>Energoefektivitātes paaugstināšanas pasākumu uzlabošana Andreja Eglīša Ļaudonas vidusskolā</t>
  </si>
  <si>
    <t xml:space="preserve">VTP.4. RV.4.2. U.4.2.1. </t>
  </si>
  <si>
    <t xml:space="preserve">VTP4. RV.4.1. U.4.1.4.       R.153      </t>
  </si>
  <si>
    <t xml:space="preserve">Pielikums Nr.1                                                                                                                              Investīciju plāna 2020. gada aktualizētajai redakcijai </t>
  </si>
  <si>
    <r>
      <t xml:space="preserve">Piekļuvi uzņēmumiem. Revitalizēta degradējamā teritorija </t>
    </r>
    <r>
      <rPr>
        <b/>
        <sz val="12"/>
        <color theme="1"/>
        <rFont val="Cambria"/>
        <family val="1"/>
        <charset val="186"/>
      </rPr>
      <t>4ha</t>
    </r>
    <r>
      <rPr>
        <sz val="12"/>
        <color theme="1"/>
        <rFont val="Cambria"/>
        <family val="1"/>
        <charset val="186"/>
      </rPr>
      <t xml:space="preserve"> apmērā.</t>
    </r>
  </si>
  <si>
    <r>
      <rPr>
        <b/>
        <u/>
        <sz val="12"/>
        <color theme="1"/>
        <rFont val="Cambria"/>
        <family val="1"/>
        <charset val="186"/>
      </rPr>
      <t>Prioritārā projekta ideja</t>
    </r>
    <r>
      <rPr>
        <sz val="12"/>
        <color theme="1"/>
        <rFont val="Cambria"/>
        <family val="1"/>
        <charset val="186"/>
      </rPr>
      <t xml:space="preserve">:     Energoefektivitātes paaugstināšanas pasākumu uzlabošana Andreja Eglīša Ļaudonas vidusskolā                                                                                                                                                                                                                                                                                       </t>
    </r>
    <r>
      <rPr>
        <b/>
        <u/>
        <sz val="12"/>
        <color theme="1"/>
        <rFont val="Cambria"/>
        <family val="1"/>
        <charset val="186"/>
      </rPr>
      <t>Projekta idejas pamatojums</t>
    </r>
    <r>
      <rPr>
        <sz val="12"/>
        <color theme="1"/>
        <rFont val="Cambria"/>
        <family val="1"/>
        <charset val="186"/>
      </rPr>
      <t xml:space="preserve">  :  Veikti energoefektivitātes pasakumi.   Veicot ēkas fasādes, cokola daļas un ēkas jumta siltināšanu,  paredzēts panākt siltumu zudumu samazinājumu.     Uzstādot Saules paneļus plānota atjaunojamos energoresursus izmantojoša siltumavota jauda 0.02MW                                                                                                                                                                                                                                                                                                                                                                                                                                                                                             </t>
    </r>
    <r>
      <rPr>
        <b/>
        <u/>
        <sz val="12"/>
        <color theme="1"/>
        <rFont val="Cambria"/>
        <family val="1"/>
        <charset val="186"/>
      </rPr>
      <t>Projekta aktivitāšu pamatojms</t>
    </r>
    <r>
      <rPr>
        <sz val="12"/>
        <color theme="1"/>
        <rFont val="Cambria"/>
        <family val="1"/>
        <charset val="186"/>
      </rPr>
      <t>: Andreja Eglīša Ļaudonas vidusskolai šobrīd ir augsts siltumenerģijas patēriņš, t.i. 850,05 MWh/gadā, kas rada 212310,18 kgCO2 gadā lielu emisijas apjomu. šās konstrukcijas būvētas no ķieģeļiem, kuras nav siltinātas, līdz ar to šīm norobežojošojām konstrukcijām ir augsts siltumvadītspējas koeficients. Projektā planota ēkas ārsienu siltināšana ar siltumizolācijas materiālu, virtuves bloka un 3stāvigās skolas dalas pamatu siltināšana  ar siltumizlolācijas materialu. Jumta siltinšana ar siltumizolācijas materialu. Veco koka durvju nomaia pret jaunam blivam durvim. Mehaniskās ventilācijas ierikošana skolas dalas apjoma ar ismaz 75% siltuma atgūšanas efektivitāti. Apkures sistēmas rekonstrukcija, kas ietver sevi visu silkermenu nomainu un aprikošanu ar termostatiskajiem vārstiem. Apgaismojuma nomaina pret LED apgaismojumu. uzstādita saules paneļu sistēma nosdrosinot atjaunojamos energoresursus.</t>
    </r>
  </si>
  <si>
    <t>Auto stāvlaukuma izbūve un satiksmes organizācija iekškvartālā starp Saules, Tirgus, Blaumaņa un Raiņa ielām Madonā , 2. kārta</t>
  </si>
  <si>
    <t>Madonas novada Liezēres pamatskolas sporta zāles un palīgtelpu atjaunošanas būvdarbi</t>
  </si>
  <si>
    <t>Ūdenssaimniecibas attīstības 3.kārta Vestienas ciemā, Vestienas pagastā, Madonas novadā</t>
  </si>
  <si>
    <t>Sociālā aprūpes centra vienkāršota atjaunošana Rupsalā, Ošupes pagasts</t>
  </si>
  <si>
    <t>Mācību līdzekļu iegāde Vestienas pamatskolai</t>
  </si>
  <si>
    <t>Madonas Bērnu un jauniešu centrs (Skolas 8A) - Elektroinstalāciju nomaiņa</t>
  </si>
  <si>
    <t>Elektroinstalācijas nomaiņa</t>
  </si>
  <si>
    <t>Veikta sociālas aprūpes centra vienkāršotā atjaunošana(būvdarbi)</t>
  </si>
  <si>
    <t>Mētrienas pamatskolas pārbūve par biroja ēku Centra iela 5, Mētriena, Mētrienas pagasts</t>
  </si>
  <si>
    <t>Mētrienas pamatskolas pārbūve par biroja ēku Centra iela 5, Mētriena, Mētrienas pagasts, BVKB akts, pārprojektēšana, būvdarbi</t>
  </si>
  <si>
    <t>Dzīvojamās mājas pārbūve par pirmsskolas izglītības iestādes ēku, Blaumaņa iela 19, Madona, Madonas novads”</t>
  </si>
  <si>
    <t>Fianasējums uz 2022</t>
  </si>
  <si>
    <t>Sporta zāles izbūve Sauleskalnā/ būvdarbi</t>
  </si>
  <si>
    <t xml:space="preserve">Meža ielas 23 (bijusī skolas ēka) Mārcienā pārbūve par  Mārcienas pansionātu </t>
  </si>
  <si>
    <t>Izbūvetas atbilstošas telpas</t>
  </si>
  <si>
    <t>Galvenās ieejas kāpnīšu pārbūve un un grīdas seguma nomaiņa garderobēs. Bruģa ieklāšana laukumiņā pie ieejas</t>
  </si>
  <si>
    <t>Dzīvojamās mājas pārbūve par pirmsskolas izglītības iestādes ēku, Blaumaņa iela 19, Madona, Madonas novads” nodrošinot higienas un citu normatīvu prasības. 4.grupas WC kosmētiskais remonts ar telpas paplašināšanu</t>
  </si>
  <si>
    <t>Barkavas Kultūras nams pieejamības nodrošināšana VUGD prasībām</t>
  </si>
  <si>
    <t>Veikta Barkavas Kultūras nams  pieejamības nodrošināšana, izbūvē avārijas izeju.</t>
  </si>
  <si>
    <t xml:space="preserve">Jānovērš ūdens tecēšana pagraba krātuvēs. Veikta Muzeja izstāžu zāļu ēkas Skolas ielā 10a pārbūve,  nodrošinot vides pieejamību </t>
  </si>
  <si>
    <t>Telpu dizaina projektu . Novērsti BVKB aizrādījumi un nodrošināta vides pieejamība atbilstoši normatīvu parsībām</t>
  </si>
  <si>
    <t xml:space="preserve"> Vides piejamības nodrošināšana Vidzemes kinoteātra telpām</t>
  </si>
  <si>
    <t>Mīlestības gravas labiekārtošana</t>
  </si>
  <si>
    <t xml:space="preserve"> Būvdarbi - komunikāciju, gājēju celiņu, skatu platformu, ūdenstilpnes krastu un vides klases izbūve (1., 2.kārta)</t>
  </si>
  <si>
    <t>Autoceļa Biksēre – Sarkaņu pagastmāja Sarkaņu pagastā, Madonas novadā, atjaunošana  </t>
  </si>
  <si>
    <t>Atjaunots 0.618 km autoceļa Biksēre – Sarkaņu pagastmāja Sarkaņu pagastā, Madonas novadā</t>
  </si>
  <si>
    <r>
      <t>Ceļa remonts  Biksērē pie Libes veikala un jauniešu centra</t>
    </r>
    <r>
      <rPr>
        <sz val="11"/>
        <color theme="1"/>
        <rFont val="Calibri"/>
        <family val="2"/>
        <charset val="186"/>
        <scheme val="minor"/>
      </rPr>
      <t xml:space="preserve"> </t>
    </r>
  </si>
  <si>
    <t>Veikta dubultā virsmas apstrāde un ceļa remonts</t>
  </si>
  <si>
    <t>PII „Pienenīte” materiālās bāzes pilnveidošana</t>
  </si>
  <si>
    <t>PII „Pienenīte” vadītājs</t>
  </si>
  <si>
    <t>Iegādāts metodiskais materiāls bērnu nodarbībām- interaktīvais ekrāns, 10 planšetes, nomainītas mēbeles, pilnveidotas inovatīvās tehnoloģijas, iegādāts sporta inventārs un braucamrīki</t>
  </si>
  <si>
    <t xml:space="preserve">PII „Pienenīte” infrastruktūras uzlabošana </t>
  </si>
  <si>
    <t>Iekārtoti bērnu rotaļu un sporta laukumi</t>
  </si>
  <si>
    <t>PII „Pienenīte” pagrabstāva drenāžas sistēmas izbūve</t>
  </si>
  <si>
    <t>Izveidot ūdens drenāžu ap ēkas pamatiem un aizvietot mālaino augsni ar drenējošu slāni.</t>
  </si>
  <si>
    <t>Ērgļu Mākslas un mūzikas skolas materiāltehniskās bāzes uzlabošana</t>
  </si>
  <si>
    <t>Iegādāts inventārs skolas darbības pilnveidošanai</t>
  </si>
  <si>
    <t>Braku muzeja bērnu rotaļu laukums</t>
  </si>
  <si>
    <t>Atjaunot novecojušo bērnu rotaļu laukumu, paplašināt atpūta iespējas, veicināt apmeklētāju pieaisti.</t>
  </si>
  <si>
    <t>Telpu projektēšana un pārbūve sporta zālē, izveidojot jaunsargu kabinetu, trenažieru telpu un vējtveri pie ieejas. Sporta laukuma drenāža, skrējceļu atjaunošana, mazākas izbūve sporta inventāram un aprīkojumam</t>
  </si>
  <si>
    <t>Ērgļu vidusskolas telpu un apkārtnes pārbūve</t>
  </si>
  <si>
    <t>Ērgļu vidusskolas ēkas vienkāršotā fasādes atjaunošana</t>
  </si>
  <si>
    <r>
      <t xml:space="preserve">Braku muzeja drēbju klēts, sīklopu kūts, </t>
    </r>
    <r>
      <rPr>
        <sz val="12"/>
        <color rgb="FF000000"/>
        <rFont val="Arial Narrow"/>
        <family val="2"/>
        <charset val="186"/>
      </rPr>
      <t>lielās kūts niedru jumtu atjaunošana</t>
    </r>
  </si>
  <si>
    <t>Braku muzeja drēbju klēts, sīklopu kūts, lielās kūts niedru jumtu atjaunošana</t>
  </si>
  <si>
    <t>Muzeja „Menģeļi” infrastruktūras uzlabošana</t>
  </si>
  <si>
    <t>Brāļu Jurjānu memoriālā muzeja „Menģeļi” vadītājs</t>
  </si>
  <si>
    <t>Rūdolfa Blaumaņa memoriālā muzeja „Braki” vadītājs</t>
  </si>
  <si>
    <t>Ērgļu novada vidusskolas direktors</t>
  </si>
  <si>
    <t>Ērgļu Mākslas un mūzikas skolas direktors</t>
  </si>
  <si>
    <t xml:space="preserve">Ērgļu saieta nama ūdensapgādes sistēmas remonts </t>
  </si>
  <si>
    <t>Ūdensvada cauruļu remonts apkures telpā, aktieru istabās un mūzikas skolas telpās</t>
  </si>
  <si>
    <t>Ērgļu novada kultūras darba organizators</t>
  </si>
  <si>
    <t>Ērgļu saieta nama materiāli tehniskās bāzes pilnveidošana, terases pārbūve un ārsienas remonts</t>
  </si>
  <si>
    <t>Pabeigta multimediju centra izbūve (iegādāts stacionārais ekrāns, apgaismes prožektori 10 gab). Koriģēt āra tesi, lai novērstu lietus ūdeņu krāšanos pie ēkas sienas, ietekmējot sienu un pamatu tehnisko stāvokli.</t>
  </si>
  <si>
    <t>Ērgļu bibliotēkas materiāltehniskās bāzes pilnveide</t>
  </si>
  <si>
    <t>Nodrošināt kvalitatīvu bibliotekāro pakalpojumu sniegšanu, izmantojot mūsdienām atbilstošas tehnoloģijas</t>
  </si>
  <si>
    <t>Ērgļu bibliotēkas telpu elektroinstalācijas atjaunošana</t>
  </si>
  <si>
    <t>Veikta elektroinstalāciju nomaiņa bibliotēkas telpās</t>
  </si>
  <si>
    <t>Bibliotēkas vadītājs</t>
  </si>
  <si>
    <t>Sausnējas bibliotēkas ēkas, telpu remontdarbi un materiāltehniskās bāzes pilnveide</t>
  </si>
  <si>
    <t>Veikt grāmatu plauktu nomaiņu, veikt telpu kosmētisko remontu (izveidojot jaunu lasītavas telpu), veikt bibliotēkas ēkas fasādes remontu</t>
  </si>
  <si>
    <t>Sausnējas bibliotēkas vadītājs</t>
  </si>
  <si>
    <t>Sausnējas pagasta muzeja “Līdumi” apkures sistēmas rekonstrukcija</t>
  </si>
  <si>
    <t>Sausnējas pagasta vēstures muzejs '"Līdumi" vadītāja</t>
  </si>
  <si>
    <t>Strūves ģeodēziskā loka punkta “Sestukalns” publiskās infrastruktūras izbūve un virtuālā skatu torņa izveide</t>
  </si>
  <si>
    <t xml:space="preserve">Uzstādītas virtuālās realitātes brilles, uzstādīts 3D informatīvais stends,  izveidots virtuāls skatutornis ar Sestukalna 360' aeiro tūri ap to, labiekārtots Sestukalna Strūves ģeodēziskā loka punkta vieta un stāvlaukums. </t>
  </si>
  <si>
    <t>Pašvaldībai piederošo teritoriju  labiekārtošana</t>
  </si>
  <si>
    <t>Gumijas seguma izveide āra rotaļu laukumiem. Specializētas velo trases izveide Parka ielas 7 teritorijā</t>
  </si>
  <si>
    <t>Ērgļu apvienības parvaldes vadītāja</t>
  </si>
  <si>
    <t>Ērgļu novada pašvaldības ceļu uzturēšanas dienesta vadītājs</t>
  </si>
  <si>
    <t>Ginekoloģiskās un paliatīvās aprūpes inventāra iegāde</t>
  </si>
  <si>
    <t>Iegādāts mobilais ginekoloģiskais krēsls, soc aprūpes nodaļai 4 paliatīvās aprūpes gultas, kopšanas inventārs - tualetes krēsli.</t>
  </si>
  <si>
    <t>Ērgļu slimnīcas vadītājs</t>
  </si>
  <si>
    <t>Ielu un ietvju remonts un asfaltēšana Ērgļu ciemā</t>
  </si>
  <si>
    <t>1) Kvalitatīva ielu un ietvju seguma izveide, pārbūvējot Priežu un Saules ielas Ērgļos
2) Radīta labvēlīga infrastruktūra uzņēmējdarbības attīstībai</t>
  </si>
  <si>
    <t>Ērgļu apvienības pārvaldībā esošo grants ceļu remonts</t>
  </si>
  <si>
    <t>1. Ērgļu p.: Zarini - Aizpurvi - Veģeri – Ērgļi 6,0 km, Liepupes - Jaunzemi – Veseri 4,84 km,                        2. Katrīnas skola – Baltklāvi 1,40 km,                             3.Katrīna - Danderi – Vāķēni 5,25 km,                              4.Bērzlīči – Lempēni  1,20 km,                                         5. Ērgļi – Ziedugravas 0,80 km                                  6.Jumurdas p.: Cirsti - Viesakas – Pūpoli 8,51 km.                               7.Sausnējas p.: Ziediņi – Panķēni   4,7 km                      8. Sidrabiņi – Bārkaiži  2,8 km,                                     9.Sidrabiņi – Niedrēni 1,6 km,                                      10.Ģibuļi – Ozolkalns 1,9 km,                                 11.Sausnēja – Īvāni 3,0 km.</t>
  </si>
  <si>
    <t>Ūdensapgādes un notekūdeņu sistēmu pilnveide un attīstība atbilstoši iedzīvotāju un vides kvalitātes prasībām Jumurdas pagastā</t>
  </si>
  <si>
    <t>Rekonstruēti artēziskie urbumi “Gaitas” un “Darbnīcas”</t>
  </si>
  <si>
    <t>Lifta izbūve sociālās aprūpes centra “Kastaņas” ēkai</t>
  </si>
  <si>
    <t>Izbūvēts lifts sociālās aprūpes centra “Kastaņas” ēkai.</t>
  </si>
  <si>
    <t>Ērgļu novada pašvaldības SAC vadītājs</t>
  </si>
  <si>
    <t>Logu, jumta nomaiņa sociālās aprūpes centrā Ērgļos</t>
  </si>
  <si>
    <t xml:space="preserve">Samaināt ēkas siltuma zudumus un izdevumus par apkuri. Samazināta CO2 emisija </t>
  </si>
  <si>
    <t>Jumurdas pagasta pārvaldes vadītājs</t>
  </si>
  <si>
    <t>Apgaismojuma sakārtošana Ērgļos</t>
  </si>
  <si>
    <t>Uzstādīti energotaupīgie LED gaismekļi Ērgļos, Parka, Zaļā, Jumurdas, Cēsu, Blaumaņa ielās</t>
  </si>
  <si>
    <t>Kapliču labiekārtošana</t>
  </si>
  <si>
    <t>Veikts kapliču remonts Sausnējas, Liepkalnes un  Runakalna kapos Sausnējas pagastā</t>
  </si>
  <si>
    <t>Jumurdas ezera apsaimniekošanas plāna izstrāde. LVAF projektu konkurss aktivitātē "Publisko ūdeņu pārvaldība"</t>
  </si>
  <si>
    <t>Veikt Jumurdas ezera izpēti. Izstrādāt apsaimniekošanas plānu</t>
  </si>
  <si>
    <t>Dzīvojamās mājas "Airītes" būvdarbi</t>
  </si>
  <si>
    <t>SIA 
“Cesvaines 
komunālie 
pakalpojumi”</t>
  </si>
  <si>
    <t>Liezēres pagasta pārvalde</t>
  </si>
  <si>
    <t>Cesvaines apvienības pārvalde</t>
  </si>
  <si>
    <t>Mārcienas pagasta pārvalde</t>
  </si>
  <si>
    <t>Ošupes pagasta pārvalde</t>
  </si>
  <si>
    <t>Veikta tilta rekonstrukcija</t>
  </si>
  <si>
    <t xml:space="preserve">(SAM 8.3.2.2.) </t>
  </si>
  <si>
    <t>85% 
ESF; 
ERAF  
SAM 
4.2.2.</t>
  </si>
  <si>
    <t>Cesvaines vidusskolas 
ēkas ieejas telpu bloku 
jumta seguma 
nomaiņa</t>
  </si>
  <si>
    <t xml:space="preserve">Atjaunots Cesvaines 
vidusskolas ēkas ieejas telpu 
bloku jumta segums </t>
  </si>
  <si>
    <t>Estrādes būvniecība</t>
  </si>
  <si>
    <t>Pils iekštelpu 
renovācija, 
atjaunošana, pils austrumu spārna 
2. stāva telpu 
kosmētiskais remonts</t>
  </si>
  <si>
    <t>Cesvaines pils pārbūve un restaurācijas, 3 .kārta</t>
  </si>
  <si>
    <t>2017-2023</t>
  </si>
  <si>
    <t>Ražošanas zonu attīstīšana Lubānas pilsētā</t>
  </si>
  <si>
    <t>Izveidotas investoriem pieejamas 2 jaunas 
ražošanas teritorijas</t>
  </si>
  <si>
    <t xml:space="preserve">Tējas namiņa iekštelpu remonts </t>
  </si>
  <si>
    <t xml:space="preserve">Izveidota centrāla siltumapgādes sistēma </t>
  </si>
  <si>
    <t>Sakārtota tējas namiņa iekšpuse, kas veicina tūristu piesaisti</t>
  </si>
  <si>
    <t>Centrālas 
siltumapgādes sistēmas izveide Kraukļu bibliotēkā</t>
  </si>
  <si>
    <t xml:space="preserve">Uzbūvēta estrāde, sakopta vide, pieaudzis kultūras 
pasākumu skaits un iedzīvotāju labklājība </t>
  </si>
  <si>
    <t xml:space="preserve">Atpūtas parka izveide Krasta 
ielā 4, Lubānā </t>
  </si>
  <si>
    <t>Izveidots funkcionāls atpūtas parks</t>
  </si>
  <si>
    <t xml:space="preserve">Izglītības iestāžu 
energoefektivitātes 
paaugstināšana  </t>
  </si>
  <si>
    <t>Lubānas vidusskolai veikta ēkas 
energoefektivitātes paaugstināšana: ārējā fasāde, 
nomainīti logi sporta zālē un ēdamzālē.  PII 
"Rūķīši" uzlabota vides pieejamība  teritorijā un 
iekštelpās, rekonstruēta apkures sistēma, 
nomainīta elektroinstalācija, veikta teritorijas nožogošana un bruģa uzklāšana, celiņu 
ierīkošana, rotaļu laukumu labiekārtošana</t>
  </si>
  <si>
    <t xml:space="preserve">Ēkas Oskara Kalpaka ielā 6, Lubānā
atjaunošana </t>
  </si>
  <si>
    <t xml:space="preserve">Izveidots Lubāna mitrāja informācijas centrs </t>
  </si>
  <si>
    <t>Iekštelpu remonts un mēbeļu 
iegāde izglītības iestādēs</t>
  </si>
  <si>
    <t>Mācību telpu aprīkojuma 
modernizācija izglītības 
iestādēs</t>
  </si>
  <si>
    <t>Izstrādāts tehniskais projekts. Izbūvēts 
peldbaseins</t>
  </si>
  <si>
    <t xml:space="preserve">Lubānas pilsētas kluba 
paplašināšana, Tilta iela 14 </t>
  </si>
  <si>
    <t>Uzbūvēta ēkas piebūve 120 m2</t>
  </si>
  <si>
    <t xml:space="preserve">Telpu aprīkojuma 
modernizācija kultūras 
iestādēs un tērpu iegāde </t>
  </si>
  <si>
    <t>Pašdarbības kolektīviem uzlabotas mēģinājumu 
un nodarbību telpas, atjaunota garderobe</t>
  </si>
  <si>
    <t>Lubānas novada bibliotēka:  nodrošināta vides 
pieejamība; Meirānu bibliotēkā: iegādāti 4 
stacionāri un 1 portatīvais dators, 
multifunkcionāls tintes printeris, nomainītas 
mēbeles, izveidota āra lasītava un nodrošināta 
vides pieejamība</t>
  </si>
  <si>
    <t>Sociālā dienesta un sociālā 
aprūpes centra infrastruktūras 
uzlabošana Lubānā</t>
  </si>
  <si>
    <t>Zobārstniecības pakalpojuma 
attīstība Lubānā</t>
  </si>
  <si>
    <t xml:space="preserve">Papildināts aprīkojums, piesaistīti speciālisti </t>
  </si>
  <si>
    <t>Noasfaltētas ielas un izbūvēti gājēju celiņi</t>
  </si>
  <si>
    <t xml:space="preserve">Uzlabots ceļu segums. Pašvaldības ceļa Jaunie kapi-
Birznieki – Dambīši grants 
seguma papildināšana </t>
  </si>
  <si>
    <t xml:space="preserve">Izveidota 1 stacija  </t>
  </si>
  <si>
    <t>Pārbūvēta pašvaldības nozīmes meliorācijas 
sistēma 1 km garumā</t>
  </si>
  <si>
    <t xml:space="preserve">Bioloģiskās atkritumu 
kompostēšanas laukuma 
izveide </t>
  </si>
  <si>
    <t>Lubānas pilsētā izveidots 1  kompostēšanas 
laukums</t>
  </si>
  <si>
    <t xml:space="preserve">Peldvietu labiekārtošana 
novada ūdens tilpņu 
publiskajās peldvietās </t>
  </si>
  <si>
    <t>Uzlabotas esošās peldvietas Lubānas novada 
teritorijā (ezeri, Aiviekste) un izveidotas 2 jaunas  
peldvietas (Lubānā un Meirānos)</t>
  </si>
  <si>
    <t>Paplašināts centralizētās ūdensapgādes un 
kanalizācijas tīkls</t>
  </si>
  <si>
    <t>Izbūvēta NAI, paplašināts centralizētais 
ūdensapgādes un  kanalizācijas tīkls, nodrošināta 
kvalitatīva pakalpojuma plašāka izmantošana</t>
  </si>
  <si>
    <t>Izbūvēta NAI, jauda  4,5 m3</t>
  </si>
  <si>
    <t>Notekūdeņu attīrīšanas ietaise Meirānu ciemā</t>
  </si>
  <si>
    <t xml:space="preserve">Esošās un jaunas sporta infrastruktūras izveide un uzturēšana novadā </t>
  </si>
  <si>
    <t>Bibliotēkas telpu un materiāltehniskās bāzes atjaunošana</t>
  </si>
  <si>
    <t>Labiekārtošanas projekts pie 
Lubānas vidusskolas</t>
  </si>
  <si>
    <t>Izveidots saules pulkstenis, labiekārtota teritorija</t>
  </si>
  <si>
    <t xml:space="preserve">Izveidota jauna ģimenes ārsta prakse Cesvainē; 
palielinājies veselības pakalpojumu sniedzēju skaits </t>
  </si>
  <si>
    <t>Uzlabota pieejamība veselības veicināšanas un 
slimību profilakses pakalpojumiem</t>
  </si>
  <si>
    <t xml:space="preserve">Veselai un laimīgai ģimenei Cesvaines 
novadā </t>
  </si>
  <si>
    <t xml:space="preserve">Par sociālās aprūpes centru pārbūvēta Sociālā dienesta ēka Rīgas ielā 4 </t>
  </si>
  <si>
    <t xml:space="preserve">Sociālā dienesta Rīgas ielā 4 ēkas 
rekonstrukcija (pārbūve par sociālās 
aprūpes centru) </t>
  </si>
  <si>
    <t>Jauna ģimenes ārsta prakse Cesvainē</t>
  </si>
  <si>
    <t>Jauniešu sporta laukuma rekonstrukcija Cesvainē</t>
  </si>
  <si>
    <t>Ūdenssaimniecibas attīstība Vestienas ciemā.</t>
  </si>
  <si>
    <t xml:space="preserve">Lietus ūdeņu novadīšanas sistēmas 
ierīkošana Cesvaines pilsētā </t>
  </si>
  <si>
    <t xml:space="preserve">Siltumtrases izbūve Cesvaines pilsētā </t>
  </si>
  <si>
    <t>Satiksmes drošības uzlabošana Madonas ielas posmā pie 
Cesvaines vidusskolas</t>
  </si>
  <si>
    <t>Ierīkota siltumtrase uz Dārzu ielā esošajām ēkām un uz ēku Pils ielā 4</t>
  </si>
  <si>
    <t>Izbūvēta Madonas iela starp Pils un Veidenbauma ielām, nodrošināta drošība pie Cesvaines vidusskolas</t>
  </si>
  <si>
    <t>Ierīkota lietus ūdeņu novadīšanas sistēma Cesvaines pilsētā</t>
  </si>
  <si>
    <t>Tiltu rekonstrukcija (uz pašvaldības autoceļa Nr. 27 Lejas Putniņi - Kārkli; Līkais tilts)</t>
  </si>
  <si>
    <t xml:space="preserve">Papildus drošības kameru uzstādīšana 
Cesvaines pilsētā </t>
  </si>
  <si>
    <t xml:space="preserve">Veloceliņa izbūve Cesvaine-Madona </t>
  </si>
  <si>
    <t>Uzstādītas 5 kameras, kas nodrošina kārtības 
uzturēšanu, iedzīvotāju un tūristu drošību pilsētā</t>
  </si>
  <si>
    <t>Izbūvēts veloceliņš Cesvaine-Madona</t>
  </si>
  <si>
    <t>Lubānas apvienības pārvalde</t>
  </si>
  <si>
    <t>Bērzaunes pagasta pārvalde</t>
  </si>
  <si>
    <t>Sarkaņu pagasta pārvalde</t>
  </si>
  <si>
    <t>Madonas pilsētas pārvaldnieks</t>
  </si>
  <si>
    <t>Materiāltehniskās bāzes pilnveidošana Liezēres pamatskolai</t>
  </si>
  <si>
    <t xml:space="preserve">Veikt iepirkums būvprojekta izstrādei. Projektēšanas darbi,sporta zāles būvniecība. </t>
  </si>
  <si>
    <r>
      <t xml:space="preserve">Atjaunot muzeja ēkām jumtus, telpas un nomainīt logus, </t>
    </r>
    <r>
      <rPr>
        <sz val="12"/>
        <rFont val="Times New Roman"/>
        <family val="1"/>
        <charset val="186"/>
      </rPr>
      <t>labiekārtot muzeja teritoriju.</t>
    </r>
  </si>
  <si>
    <t xml:space="preserve">Izveidots jauns nožogojums, 
organizēta satiksmes un gājēju kustība, atjaunoti 
celiņu segumi, izveidots automašīnu stāvlaukums. 
Sakārtota pašvaldības transporta infrastruktūra pie 
pirmskolas, nodrošināta bērnu drošība </t>
  </si>
  <si>
    <t>Nodrošināta izglītības pakalpojumu daudzveidība, 
uzlabojot izglītojamo kompetences un mācību sasniegumus</t>
  </si>
  <si>
    <t>Laukuma labiekārtošana un žoga uzstādīšana Cesvaines pirmskolas iestādei "Brīnumzeme"</t>
  </si>
  <si>
    <t>Veikt apkures sistēmas rekonstrukciju</t>
  </si>
  <si>
    <t xml:space="preserve">Iegādāts autobuss (ar 30 vietām), lai veiktu skolēnu pārvadājumus </t>
  </si>
  <si>
    <t xml:space="preserve">Atbalsts izglītojamo individuālo kompetenču attīstībai (SAM 8.3.2.2.) </t>
  </si>
  <si>
    <t>Autobusa (ar 30 vietām) iegāde Cesvaines vidusskolai</t>
  </si>
  <si>
    <t>Izbūvēts stadions pie Cesvaines vidusskolas; 
dažādota sporta nodarbību un pasākumu programma; plašākas aktīvās atpūtas iespējas</t>
  </si>
  <si>
    <t xml:space="preserve">Sporta laukuma izbūve 
un teritorijas labiekārtošana pie 
Cesvaines vidusskolas Cesvainē </t>
  </si>
  <si>
    <t>Ēkas Pils ielā 4 
renovācija (fasādes atjaunošana, 
siltināšana, iekštelpu remonts, jumta 
rekonstrukcija, logu nomaiņa, centrālās 
siltumapgādes ierīkošana)</t>
  </si>
  <si>
    <t xml:space="preserve">Cesvaines vidusskolas 
internāta ēkas jumta seguma un fasādes atjaunošana </t>
  </si>
  <si>
    <t>Siltuma tīklu sakārtošana Cesvaines vidusskolas internātā</t>
  </si>
  <si>
    <t>Atjaunota ēkas Pils ielā 4 fasāde, veikts iekštelpu, 
jumta un logu remonts, telpas izmantojamas kultūras nama vajadzībām</t>
  </si>
  <si>
    <t>Atjaunots Cesvaines vidusskolas internāta ēkas jumta segums un fasāde</t>
  </si>
  <si>
    <t xml:space="preserve">Uzstādīti temperatūras regulatori </t>
  </si>
  <si>
    <t>Elektroinstalācijas nomaiņa, apgaismojuma kvalitātes uzlabošana. 1.grupas telpas un ģērbtuves kosmētiskais remonts. Gājēju celiņa izbūve, ratu novietnes laukuma bruģēšanas darbi. Pakāpienu izbūve uz sporta zonu, nepieciešams izbūvēt pakāpienus, jo nogāze ir stāva un bērni nevar nokļūt līdz sporta zonai.</t>
  </si>
  <si>
    <t xml:space="preserve">Ielu segumu atjaunošana 
Lubānas pilsētā (Latgales ielā,Barkavas ielā, Krasta ielā, Sporta ielā, Oskara Kalpaka ielā, Cesvaines ielā) </t>
  </si>
  <si>
    <t>Pašvaldības ceļu infrastruktūras attīstība 
novadā (Tūjas - Nagliņas; Sprīdīši - Cepurnieki; Liedes krasta stiprināšana)</t>
  </si>
  <si>
    <t xml:space="preserve">Elektrotransporta uzlādes stacijas izveide </t>
  </si>
  <si>
    <t>Polderu  izveide un koplietošanas meliorācijas sistēmas atjaunošana</t>
  </si>
  <si>
    <t>Centralizētās ūdensapgādes 
un kanalizācijas sistēmas paplašināšana Lubānā</t>
  </si>
  <si>
    <t xml:space="preserve">NAI Lubānas pilsētā, nodrošinot trešējo jeb terciāro attīrīšanas pakāpi </t>
  </si>
  <si>
    <t>Ērgļu apvienības pārvalde</t>
  </si>
  <si>
    <t>Bērnu laukuma iekārtošana un rekreācijas teritorijas izveidošana</t>
  </si>
  <si>
    <t>Cesvaines pirmskolas iestāde"Brīnumzeme"</t>
  </si>
  <si>
    <t>Cesvaines vidusskola</t>
  </si>
  <si>
    <t>Lubānas vidusskola</t>
  </si>
  <si>
    <t>Kultūras un vēstures mantojuma saglabāšana un popularizēšana Latvijā un Krievijā LV-RU-002</t>
  </si>
  <si>
    <t xml:space="preserve">
Neighbourhood &amp; 
Russia - Cross 
Border Cooperation </t>
  </si>
  <si>
    <t>Saņemtais avanss no Eiropas struktūrfondiem (ERAF)/
Neighbourhood &amp; 
Russia - Cross 
Border Cooperation</t>
  </si>
  <si>
    <t>PII remonts un apgaismes ķermeņu nomaiņa un materiāltehniskās bāzes pilnveidošana Kusas pamatskolā</t>
  </si>
  <si>
    <t>PII remonts un apgaismes ķermeņu nomaiņa uz LED gaismekļiem, materiāltehniskās bāzes pilnveidošana, trauku mazgājamā mašīna Kusas pamatskolā</t>
  </si>
  <si>
    <t>PII "Kastanītis" 1.grupas telpas un ģērbtuves kosmētiskais remonts, gultu iegāde vienai grupiņai</t>
  </si>
  <si>
    <t>Bojāta jumta noteku sistēmas rekonstrukcija, telpu remonts. Madonas kultūras nama Lielās zāles un foajē parketa kopšanas pakalpojums.  Divu durvju rokturu nomaiņa lielajā zālē-VUGD atzinuma  trūkumu novēršanai - evakuācijas durvīm. Kultūras nama ēkas ārējo logu mazgāšanas pakalpojums.</t>
  </si>
  <si>
    <r>
      <t xml:space="preserve">Tehniskā infrastruktūra                                                                                                                                                                                                                                                                                                                                                                            </t>
    </r>
    <r>
      <rPr>
        <b/>
        <sz val="17"/>
        <rFont val="Arial Narrow"/>
        <family val="2"/>
        <charset val="186"/>
      </rPr>
      <t>VTP6  Tehniskās infrastruktūras attīstīšana</t>
    </r>
  </si>
  <si>
    <r>
      <t xml:space="preserve">Sociālā nozare                                                                                                                                                                                                                                                                                                                                                                                                       </t>
    </r>
    <r>
      <rPr>
        <b/>
        <sz val="15"/>
        <color theme="1"/>
        <rFont val="Arial Narrow"/>
        <family val="2"/>
        <charset val="186"/>
      </rPr>
      <t>VTP5 Veselības aprūpes un sociālo pakalpojumu attīstīšana</t>
    </r>
  </si>
  <si>
    <r>
      <rPr>
        <sz val="17"/>
        <color theme="1"/>
        <rFont val="Arial Narrow"/>
        <family val="2"/>
        <charset val="186"/>
      </rPr>
      <t xml:space="preserve">Infrastruktūra uzņēmējdarbības atbalstam  </t>
    </r>
    <r>
      <rPr>
        <b/>
        <sz val="17"/>
        <color theme="1"/>
        <rFont val="Arial Narrow"/>
        <family val="2"/>
        <charset val="186"/>
      </rPr>
      <t xml:space="preserve">                                                                                                                                                                                                                                                                                                                          VTP1.„Konkurētspējīgas un daudzveidīgas uzņēmējdarbības attīstība” </t>
    </r>
  </si>
  <si>
    <r>
      <rPr>
        <sz val="17"/>
        <color theme="1"/>
        <rFont val="Arial Narrow"/>
        <family val="2"/>
        <charset val="186"/>
      </rPr>
      <t xml:space="preserve">Izglītība. Kultūra.Tūrisms. Sports    </t>
    </r>
    <r>
      <rPr>
        <b/>
        <sz val="17"/>
        <color theme="1"/>
        <rFont val="Arial Narrow"/>
        <family val="2"/>
        <charset val="186"/>
      </rPr>
      <t xml:space="preserve">                                                                                                                                                                                                                                                                                                                                                            VTP3 Pašvaldības kapacitātes stiprināšana                                                                                                                                                                                                                                                                                                                                                 VTP4 Izglītības, kultūras, sporta un brīvā laika pavadīšanas pakalpojumu attīstīšana                                                                                                                                             </t>
    </r>
  </si>
  <si>
    <r>
      <t xml:space="preserve">Vides aizsardzība. Ainava                                                                                                                                                                                                                                                                                                                                                                                         </t>
    </r>
    <r>
      <rPr>
        <b/>
        <sz val="17"/>
        <rFont val="Arial Narrow"/>
        <family val="2"/>
        <charset val="186"/>
      </rPr>
      <t>VTP7 Dzīves vides drošība                                                                                                                                                                                                                                                                                                                                                                                      VTP8 Dabas kapitāla apziņas veidošana</t>
    </r>
  </si>
  <si>
    <t>Lubānas vidusskolā: 2. un 3. stāva gaiteņos un 
sporta zālē nomainīts grīdas segums, veikti  6 
mācību telpu un ēdamzāles remonti, sporta zālē 
nokrāsotas sienas, uzstādītas ugunsdzēsības 
kāpnes un durvis, veikti lieveņu remonti, 
uzstādītas kāpņu margas, ierīkota skolēnu 
atpūtas telpa, nomainītas 2 durvis, pilnveidots 
mēbeļu aprīkojums, nomainīta elektroinstalācija 
1. un 2. stāvā;</t>
  </si>
  <si>
    <t xml:space="preserve">Lubānas vidusskolā: modernizēts mācību 
inventārs: 16 planšetes, 9 datori, 3 televizori, 3D 
printeris, modernizēts dabaszinību kabinets 50 
m2;  </t>
  </si>
  <si>
    <t>Peldbaseina izbūve PII Rūķīši</t>
  </si>
  <si>
    <t xml:space="preserve">Izveidots tenisa korts uz hokeja laukuma bāzes, 
distanču slēpošanas trase. Lubānas vidusskolas sporta zāle. Ierīkoti sporta un atpūtas  laukumi pie 
daudzdzīvokļu mājām </t>
  </si>
  <si>
    <t>Sociālā dienesta un pakalpojumu sniegšanai 
uzlabotas telpas .  NMPD telpu remonts</t>
  </si>
  <si>
    <t xml:space="preserve">Pielikums Nr.1
Madonas novada pašvaldības domes
21.09.2021. lēmumam Nr.224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</si>
</sst>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_-* #,##0.0_-;\-* #,##0.0_-;_-* &quot;-&quot;??_-;_-@_-"/>
    <numFmt numFmtId="166" formatCode="#,##0.0"/>
    <numFmt numFmtId="167" formatCode="_-* #,##0_-;\-* #,##0_-;_-* &quot;-&quot;??_-;_-@_-"/>
  </numFmts>
  <fonts count="35" x14ac:knownFonts="1">
    <font>
      <sz val="11"/>
      <color theme="1"/>
      <name val="Calibri"/>
      <family val="2"/>
      <charset val="186"/>
      <scheme val="minor"/>
    </font>
    <font>
      <sz val="12"/>
      <color theme="1"/>
      <name val="Calibri"/>
      <family val="2"/>
      <charset val="186"/>
      <scheme val="minor"/>
    </font>
    <font>
      <sz val="12"/>
      <color theme="1"/>
      <name val="Times New Roman"/>
      <family val="1"/>
      <charset val="186"/>
    </font>
    <font>
      <sz val="11"/>
      <color theme="1"/>
      <name val="Calibri"/>
      <family val="2"/>
      <charset val="186"/>
      <scheme val="minor"/>
    </font>
    <font>
      <sz val="12"/>
      <color theme="1"/>
      <name val="Cambria"/>
      <family val="1"/>
      <charset val="186"/>
    </font>
    <font>
      <b/>
      <sz val="12"/>
      <color theme="1"/>
      <name val="Cambria"/>
      <family val="1"/>
      <charset val="186"/>
    </font>
    <font>
      <b/>
      <u/>
      <sz val="12"/>
      <color theme="1"/>
      <name val="Cambria"/>
      <family val="1"/>
      <charset val="186"/>
    </font>
    <font>
      <u/>
      <sz val="12"/>
      <color theme="1"/>
      <name val="Times New Roman"/>
      <family val="1"/>
      <charset val="186"/>
    </font>
    <font>
      <sz val="10"/>
      <name val="Arial"/>
      <family val="2"/>
      <charset val="186"/>
    </font>
    <font>
      <b/>
      <sz val="12"/>
      <name val="Arial Narrow"/>
      <family val="2"/>
      <charset val="186"/>
    </font>
    <font>
      <b/>
      <sz val="12"/>
      <color theme="1"/>
      <name val="Arial Narrow"/>
      <family val="2"/>
      <charset val="186"/>
    </font>
    <font>
      <sz val="12"/>
      <color theme="1"/>
      <name val="Arial Narrow"/>
      <family val="2"/>
      <charset val="186"/>
    </font>
    <font>
      <sz val="11"/>
      <color theme="1"/>
      <name val="Arial Narrow"/>
      <family val="2"/>
      <charset val="186"/>
    </font>
    <font>
      <sz val="12"/>
      <name val="Arial Narrow"/>
      <family val="2"/>
      <charset val="186"/>
    </font>
    <font>
      <sz val="12"/>
      <color rgb="FF000000"/>
      <name val="Arial Narrow"/>
      <family val="2"/>
      <charset val="186"/>
    </font>
    <font>
      <i/>
      <sz val="12"/>
      <name val="Arial Narrow"/>
      <family val="2"/>
      <charset val="186"/>
    </font>
    <font>
      <b/>
      <sz val="12"/>
      <color rgb="FFFF0000"/>
      <name val="Cambria"/>
      <family val="1"/>
      <charset val="186"/>
    </font>
    <font>
      <sz val="10"/>
      <color theme="1"/>
      <name val="Calibri"/>
      <family val="2"/>
      <charset val="186"/>
      <scheme val="minor"/>
    </font>
    <font>
      <sz val="12"/>
      <color rgb="FF000000"/>
      <name val="Cambria"/>
      <family val="1"/>
      <charset val="186"/>
    </font>
    <font>
      <sz val="14"/>
      <color theme="1"/>
      <name val="Calibri"/>
      <family val="2"/>
      <charset val="186"/>
      <scheme val="minor"/>
    </font>
    <font>
      <b/>
      <sz val="12"/>
      <color theme="1"/>
      <name val="Calibri"/>
      <family val="2"/>
      <charset val="186"/>
      <scheme val="minor"/>
    </font>
    <font>
      <b/>
      <sz val="12"/>
      <color rgb="FFFF0000"/>
      <name val="Calibri"/>
      <family val="2"/>
      <charset val="186"/>
      <scheme val="minor"/>
    </font>
    <font>
      <u/>
      <sz val="12"/>
      <color theme="1"/>
      <name val="Calibri"/>
      <family val="2"/>
      <charset val="186"/>
      <scheme val="minor"/>
    </font>
    <font>
      <b/>
      <u/>
      <sz val="12"/>
      <color theme="1"/>
      <name val="Calibri"/>
      <family val="2"/>
      <charset val="186"/>
      <scheme val="minor"/>
    </font>
    <font>
      <b/>
      <i/>
      <sz val="12"/>
      <color theme="1"/>
      <name val="Calibri"/>
      <family val="2"/>
      <charset val="186"/>
      <scheme val="minor"/>
    </font>
    <font>
      <sz val="11"/>
      <color rgb="FFFF0000"/>
      <name val="Arial Narrow"/>
      <family val="2"/>
      <charset val="186"/>
    </font>
    <font>
      <sz val="8"/>
      <name val="Calibri"/>
      <family val="2"/>
      <charset val="186"/>
      <scheme val="minor"/>
    </font>
    <font>
      <sz val="15"/>
      <color theme="1"/>
      <name val="Arial Narrow"/>
      <family val="2"/>
      <charset val="186"/>
    </font>
    <font>
      <sz val="11"/>
      <name val="Arial Narrow"/>
      <family val="2"/>
      <charset val="186"/>
    </font>
    <font>
      <sz val="12"/>
      <name val="Times New Roman"/>
      <family val="1"/>
      <charset val="186"/>
    </font>
    <font>
      <sz val="17"/>
      <name val="Arial Narrow"/>
      <family val="2"/>
      <charset val="186"/>
    </font>
    <font>
      <b/>
      <sz val="17"/>
      <name val="Arial Narrow"/>
      <family val="2"/>
      <charset val="186"/>
    </font>
    <font>
      <b/>
      <sz val="15"/>
      <color theme="1"/>
      <name val="Arial Narrow"/>
      <family val="2"/>
      <charset val="186"/>
    </font>
    <font>
      <b/>
      <sz val="17"/>
      <color theme="1"/>
      <name val="Arial Narrow"/>
      <family val="2"/>
      <charset val="186"/>
    </font>
    <font>
      <sz val="17"/>
      <color theme="1"/>
      <name val="Arial Narrow"/>
      <family val="2"/>
      <charset val="186"/>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7">
    <xf numFmtId="0" fontId="0" fillId="0" borderId="0"/>
    <xf numFmtId="0" fontId="3" fillId="0" borderId="0"/>
    <xf numFmtId="0" fontId="3" fillId="0" borderId="0"/>
    <xf numFmtId="0" fontId="8" fillId="0" borderId="0"/>
    <xf numFmtId="43" fontId="3" fillId="0" borderId="0" applyFont="0" applyFill="0" applyBorder="0" applyAlignment="0" applyProtection="0"/>
    <xf numFmtId="43" fontId="3" fillId="0" borderId="0" applyFont="0" applyFill="0" applyBorder="0" applyAlignment="0" applyProtection="0"/>
    <xf numFmtId="0" fontId="8" fillId="0" borderId="0"/>
  </cellStyleXfs>
  <cellXfs count="298">
    <xf numFmtId="0" fontId="0" fillId="0" borderId="0" xfId="0"/>
    <xf numFmtId="0" fontId="4" fillId="0" borderId="0" xfId="0" applyFont="1" applyBorder="1" applyAlignment="1">
      <alignment vertical="center" wrapText="1"/>
    </xf>
    <xf numFmtId="0" fontId="4" fillId="0" borderId="17" xfId="0" applyFont="1" applyBorder="1" applyAlignment="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2"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1" xfId="0" applyFont="1" applyFill="1" applyBorder="1" applyAlignment="1">
      <alignment horizontal="center" vertical="center"/>
    </xf>
    <xf numFmtId="4" fontId="13" fillId="0" borderId="1" xfId="1"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Alignment="1">
      <alignment horizontal="center" vertical="center"/>
    </xf>
    <xf numFmtId="0" fontId="12" fillId="0" borderId="0" xfId="0" applyFont="1" applyAlignment="1">
      <alignment horizontal="center" vertical="center"/>
    </xf>
    <xf numFmtId="0" fontId="11" fillId="0" borderId="1" xfId="2" applyFont="1" applyBorder="1" applyAlignment="1">
      <alignment horizontal="center" vertical="center" wrapText="1"/>
    </xf>
    <xf numFmtId="4" fontId="12" fillId="0" borderId="1" xfId="0" applyNumberFormat="1" applyFont="1" applyBorder="1" applyAlignment="1">
      <alignment horizontal="center" vertical="center"/>
    </xf>
    <xf numFmtId="0" fontId="11" fillId="0" borderId="1" xfId="2" applyFont="1" applyFill="1" applyBorder="1" applyAlignment="1">
      <alignment horizontal="center" vertical="center"/>
    </xf>
    <xf numFmtId="4" fontId="11" fillId="0" borderId="1" xfId="2" applyNumberFormat="1" applyFont="1" applyFill="1" applyBorder="1" applyAlignment="1">
      <alignment horizontal="center" vertical="center"/>
    </xf>
    <xf numFmtId="4" fontId="13" fillId="0" borderId="1" xfId="2" applyNumberFormat="1" applyFont="1" applyFill="1" applyBorder="1" applyAlignment="1">
      <alignment horizontal="center" vertical="center"/>
    </xf>
    <xf numFmtId="0" fontId="11" fillId="0" borderId="1" xfId="0" applyFont="1" applyBorder="1" applyAlignment="1">
      <alignment horizontal="center" vertical="center"/>
    </xf>
    <xf numFmtId="0" fontId="4" fillId="0" borderId="28" xfId="0" applyFont="1" applyBorder="1" applyAlignment="1">
      <alignment horizontal="left" vertical="center" wrapText="1" indent="3"/>
    </xf>
    <xf numFmtId="0" fontId="11" fillId="0" borderId="5" xfId="0" applyFont="1" applyFill="1" applyBorder="1" applyAlignment="1">
      <alignment horizontal="center" vertical="center" wrapText="1"/>
    </xf>
    <xf numFmtId="4" fontId="11" fillId="0" borderId="5"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3" fillId="0" borderId="3" xfId="1"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 fontId="11" fillId="0" borderId="3" xfId="1" applyNumberFormat="1" applyFont="1" applyFill="1" applyBorder="1" applyAlignment="1">
      <alignment horizontal="center" vertical="center" wrapText="1"/>
    </xf>
    <xf numFmtId="4" fontId="11" fillId="0" borderId="3" xfId="2" applyNumberFormat="1" applyFont="1" applyFill="1" applyBorder="1" applyAlignment="1">
      <alignment horizontal="center" vertical="center"/>
    </xf>
    <xf numFmtId="4" fontId="13" fillId="0" borderId="3" xfId="2"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2" applyFont="1" applyFill="1" applyBorder="1" applyAlignment="1">
      <alignment horizontal="center" vertical="center" wrapText="1"/>
    </xf>
    <xf numFmtId="0" fontId="14" fillId="0" borderId="4" xfId="0" applyFont="1" applyFill="1" applyBorder="1" applyAlignment="1">
      <alignment horizontal="center" vertical="center" wrapText="1"/>
    </xf>
    <xf numFmtId="4" fontId="11" fillId="0" borderId="39" xfId="0" applyNumberFormat="1" applyFont="1" applyFill="1" applyBorder="1" applyAlignment="1">
      <alignment horizontal="center" vertical="center" wrapText="1"/>
    </xf>
    <xf numFmtId="4" fontId="13" fillId="0" borderId="39" xfId="1" applyNumberFormat="1"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1" fillId="0" borderId="39" xfId="0" applyFont="1" applyFill="1" applyBorder="1" applyAlignment="1">
      <alignment horizontal="center" vertical="center" wrapText="1"/>
    </xf>
    <xf numFmtId="4" fontId="11" fillId="0" borderId="39" xfId="2" applyNumberFormat="1" applyFont="1" applyFill="1" applyBorder="1" applyAlignment="1">
      <alignment horizontal="center" vertical="center"/>
    </xf>
    <xf numFmtId="4" fontId="13" fillId="0" borderId="39" xfId="2"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4" fontId="11" fillId="0" borderId="39" xfId="0" applyNumberFormat="1" applyFont="1" applyFill="1" applyBorder="1" applyAlignment="1">
      <alignment horizontal="center" vertical="center"/>
    </xf>
    <xf numFmtId="0" fontId="12" fillId="0" borderId="12" xfId="0" applyFont="1" applyBorder="1" applyAlignment="1">
      <alignment horizontal="center" vertical="center"/>
    </xf>
    <xf numFmtId="0" fontId="3" fillId="0" borderId="0" xfId="0" applyFont="1" applyAlignment="1">
      <alignment vertical="center" wrapText="1"/>
    </xf>
    <xf numFmtId="0" fontId="4" fillId="0" borderId="16" xfId="0" applyFont="1" applyBorder="1" applyAlignment="1">
      <alignment horizontal="left" vertical="center" wrapText="1" indent="2"/>
    </xf>
    <xf numFmtId="0" fontId="0" fillId="0" borderId="0" xfId="0" applyFont="1"/>
    <xf numFmtId="0" fontId="0" fillId="0" borderId="0" xfId="0" applyFont="1" applyAlignment="1">
      <alignment vertical="center" wrapText="1"/>
    </xf>
    <xf numFmtId="0" fontId="12" fillId="0" borderId="0" xfId="0" applyFont="1" applyBorder="1" applyAlignment="1">
      <alignment horizontal="center" vertical="center"/>
    </xf>
    <xf numFmtId="0" fontId="1" fillId="0" borderId="29" xfId="0" applyFont="1" applyBorder="1" applyAlignment="1">
      <alignment horizontal="left" vertical="center" wrapText="1"/>
    </xf>
    <xf numFmtId="0" fontId="1" fillId="0" borderId="23" xfId="0" applyFont="1" applyBorder="1" applyAlignment="1">
      <alignment horizontal="left" vertical="center" wrapText="1"/>
    </xf>
    <xf numFmtId="0" fontId="1" fillId="0" borderId="28" xfId="0" applyFont="1" applyBorder="1" applyAlignment="1">
      <alignment horizontal="left" vertical="center" wrapText="1"/>
    </xf>
    <xf numFmtId="14" fontId="1" fillId="0" borderId="28" xfId="0" applyNumberFormat="1" applyFont="1" applyBorder="1" applyAlignment="1">
      <alignment horizontal="left" vertical="center" wrapText="1"/>
    </xf>
    <xf numFmtId="0" fontId="0" fillId="0" borderId="29" xfId="0" applyFont="1" applyBorder="1" applyAlignment="1">
      <alignment horizontal="left" vertical="top" wrapText="1"/>
    </xf>
    <xf numFmtId="0" fontId="4" fillId="0" borderId="28" xfId="0" applyFont="1" applyBorder="1" applyAlignment="1">
      <alignment horizontal="left" vertical="center" wrapText="1"/>
    </xf>
    <xf numFmtId="0" fontId="2" fillId="0" borderId="28" xfId="0" applyFont="1" applyBorder="1" applyAlignment="1">
      <alignment horizontal="left" vertical="center" wrapText="1"/>
    </xf>
    <xf numFmtId="0" fontId="0" fillId="0" borderId="28" xfId="0" applyBorder="1" applyAlignment="1">
      <alignment horizontal="left" vertical="center" wrapText="1"/>
    </xf>
    <xf numFmtId="0" fontId="4" fillId="0" borderId="29" xfId="0" applyFont="1" applyBorder="1" applyAlignment="1">
      <alignment horizontal="left" vertical="center" wrapText="1"/>
    </xf>
    <xf numFmtId="0" fontId="0" fillId="0" borderId="29" xfId="0" applyBorder="1" applyAlignment="1">
      <alignment horizontal="left" vertical="center" wrapText="1"/>
    </xf>
    <xf numFmtId="0" fontId="0" fillId="0" borderId="28" xfId="0" applyBorder="1" applyAlignment="1">
      <alignment horizontal="left"/>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9" xfId="0" applyBorder="1" applyAlignment="1">
      <alignment horizontal="left"/>
    </xf>
    <xf numFmtId="0" fontId="4" fillId="0" borderId="8"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0" fontId="0" fillId="0" borderId="16" xfId="0" applyBorder="1" applyAlignment="1">
      <alignment horizontal="left" vertical="center" wrapText="1"/>
    </xf>
    <xf numFmtId="0" fontId="4" fillId="0" borderId="16" xfId="0" applyFont="1" applyBorder="1" applyAlignment="1">
      <alignment horizontal="left" vertical="center" wrapText="1"/>
    </xf>
    <xf numFmtId="0" fontId="1" fillId="0" borderId="8" xfId="0" applyFont="1" applyBorder="1" applyAlignment="1">
      <alignment horizontal="left" vertical="center" wrapText="1"/>
    </xf>
    <xf numFmtId="0" fontId="1" fillId="0" borderId="14"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0" fillId="0" borderId="16" xfId="0" applyFont="1" applyBorder="1" applyAlignment="1">
      <alignment horizontal="left" vertical="center" wrapText="1"/>
    </xf>
    <xf numFmtId="0" fontId="4" fillId="0" borderId="11" xfId="0" applyFont="1" applyBorder="1" applyAlignment="1">
      <alignment horizontal="left" vertical="center" wrapText="1"/>
    </xf>
    <xf numFmtId="0" fontId="0" fillId="0" borderId="0" xfId="0" applyAlignment="1">
      <alignment horizontal="left"/>
    </xf>
    <xf numFmtId="0" fontId="4" fillId="0" borderId="0" xfId="0" applyFont="1" applyBorder="1" applyAlignment="1">
      <alignment horizontal="left" vertical="center" wrapText="1"/>
    </xf>
    <xf numFmtId="0" fontId="0" fillId="0" borderId="0" xfId="0" applyBorder="1" applyAlignment="1">
      <alignment horizontal="left"/>
    </xf>
    <xf numFmtId="0" fontId="4" fillId="0" borderId="17" xfId="0" applyNumberFormat="1" applyFont="1" applyBorder="1" applyAlignment="1">
      <alignment horizontal="center" vertical="center" wrapText="1"/>
    </xf>
    <xf numFmtId="0" fontId="4" fillId="0" borderId="38" xfId="0" applyNumberFormat="1" applyFont="1" applyBorder="1" applyAlignment="1">
      <alignment horizontal="center" vertical="center" wrapText="1"/>
    </xf>
    <xf numFmtId="0" fontId="0" fillId="0" borderId="0" xfId="0" applyAlignment="1">
      <alignment horizontal="center" vertical="center"/>
    </xf>
    <xf numFmtId="0" fontId="4" fillId="0" borderId="44" xfId="0" applyFont="1" applyBorder="1" applyAlignment="1">
      <alignment vertical="center" wrapText="1"/>
    </xf>
    <xf numFmtId="0" fontId="4" fillId="0" borderId="44" xfId="0" applyFont="1" applyBorder="1" applyAlignment="1">
      <alignment horizontal="left" vertical="center" wrapText="1"/>
    </xf>
    <xf numFmtId="0" fontId="4" fillId="0" borderId="42" xfId="0" applyFont="1" applyBorder="1" applyAlignment="1">
      <alignment vertical="center" wrapText="1"/>
    </xf>
    <xf numFmtId="0" fontId="4" fillId="0" borderId="42"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left"/>
    </xf>
    <xf numFmtId="0" fontId="1" fillId="0" borderId="55" xfId="0" applyFont="1" applyBorder="1" applyAlignment="1">
      <alignment horizontal="left" vertical="center" wrapText="1"/>
    </xf>
    <xf numFmtId="0" fontId="0" fillId="0" borderId="0" xfId="0" applyFont="1" applyBorder="1"/>
    <xf numFmtId="0" fontId="24" fillId="0" borderId="0" xfId="0" applyFont="1" applyBorder="1" applyAlignment="1">
      <alignment vertical="center" wrapText="1"/>
    </xf>
    <xf numFmtId="0" fontId="17" fillId="0" borderId="0" xfId="0" applyFont="1" applyBorder="1" applyAlignment="1">
      <alignment vertical="center" wrapText="1"/>
    </xf>
    <xf numFmtId="0" fontId="12" fillId="0" borderId="0" xfId="0" applyFont="1" applyBorder="1" applyAlignment="1">
      <alignment horizontal="center" vertical="center"/>
    </xf>
    <xf numFmtId="0" fontId="11" fillId="4"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2" fillId="0" borderId="0" xfId="0" applyNumberFormat="1" applyFont="1" applyAlignment="1">
      <alignment horizontal="center" vertical="center"/>
    </xf>
    <xf numFmtId="0" fontId="12" fillId="0" borderId="0" xfId="0" applyNumberFormat="1" applyFont="1" applyBorder="1" applyAlignment="1">
      <alignment horizontal="center" vertical="center"/>
    </xf>
    <xf numFmtId="4" fontId="13" fillId="0" borderId="4" xfId="0" applyNumberFormat="1" applyFont="1" applyBorder="1" applyAlignment="1">
      <alignment horizontal="center" vertical="center" wrapText="1"/>
    </xf>
    <xf numFmtId="4" fontId="13" fillId="0" borderId="58"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4"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 fontId="13" fillId="0" borderId="3" xfId="0" applyNumberFormat="1" applyFont="1" applyBorder="1" applyAlignment="1">
      <alignment horizontal="center" vertical="center" wrapText="1"/>
    </xf>
    <xf numFmtId="4" fontId="13" fillId="0" borderId="3"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wrapText="1"/>
    </xf>
    <xf numFmtId="4" fontId="13" fillId="0" borderId="1" xfId="4" applyNumberFormat="1" applyFont="1" applyFill="1" applyBorder="1" applyAlignment="1">
      <alignment horizontal="center" vertical="center" wrapText="1"/>
    </xf>
    <xf numFmtId="0" fontId="12" fillId="0" borderId="0" xfId="0" applyFont="1" applyFill="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center" vertical="center" wrapText="1"/>
    </xf>
    <xf numFmtId="165" fontId="9" fillId="0" borderId="1" xfId="0" applyNumberFormat="1" applyFont="1" applyFill="1" applyBorder="1" applyAlignment="1">
      <alignment horizontal="center" vertical="center" wrapText="1"/>
    </xf>
    <xf numFmtId="2" fontId="13" fillId="0" borderId="4"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0" xfId="0" applyFont="1" applyAlignment="1">
      <alignment horizontal="center" vertical="center"/>
    </xf>
    <xf numFmtId="0" fontId="11" fillId="0" borderId="2" xfId="0" applyFont="1" applyFill="1" applyBorder="1" applyAlignment="1">
      <alignment horizontal="center" vertical="center" wrapText="1"/>
    </xf>
    <xf numFmtId="4" fontId="13" fillId="0" borderId="6" xfId="0" applyNumberFormat="1" applyFont="1" applyFill="1" applyBorder="1" applyAlignment="1">
      <alignment horizontal="center" vertical="center" wrapText="1"/>
    </xf>
    <xf numFmtId="4" fontId="13" fillId="0" borderId="6"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59" xfId="0" applyFont="1" applyFill="1" applyBorder="1" applyAlignment="1">
      <alignment horizontal="center" vertical="center" wrapText="1"/>
    </xf>
    <xf numFmtId="4" fontId="11" fillId="0" borderId="22"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2" fontId="11" fillId="0" borderId="39"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1" fillId="0" borderId="0" xfId="0" applyFont="1" applyAlignment="1">
      <alignment horizontal="center" vertical="center"/>
    </xf>
    <xf numFmtId="4" fontId="30" fillId="5" borderId="6"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7" xfId="0" applyFont="1" applyFill="1" applyBorder="1" applyAlignment="1">
      <alignment horizontal="center" vertical="center" wrapText="1"/>
    </xf>
    <xf numFmtId="164" fontId="9" fillId="0" borderId="60" xfId="0" applyNumberFormat="1" applyFont="1" applyFill="1" applyBorder="1" applyAlignment="1">
      <alignment horizontal="center" vertical="center" wrapText="1"/>
    </xf>
    <xf numFmtId="164" fontId="9" fillId="0" borderId="7" xfId="0" applyNumberFormat="1" applyFont="1" applyFill="1" applyBorder="1" applyAlignment="1">
      <alignment horizontal="center" vertical="center" wrapText="1"/>
    </xf>
    <xf numFmtId="164" fontId="9" fillId="0" borderId="21"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wrapText="1"/>
    </xf>
    <xf numFmtId="4" fontId="11" fillId="0" borderId="5" xfId="0" applyNumberFormat="1" applyFont="1" applyFill="1" applyBorder="1" applyAlignment="1">
      <alignment horizontal="center" vertical="center" wrapText="1"/>
    </xf>
    <xf numFmtId="4" fontId="30" fillId="5" borderId="6" xfId="0" applyNumberFormat="1" applyFont="1" applyFill="1" applyBorder="1" applyAlignment="1">
      <alignment horizontal="center" vertical="center" wrapText="1"/>
    </xf>
    <xf numFmtId="4" fontId="30" fillId="5" borderId="4"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67" fontId="9" fillId="0" borderId="1" xfId="0" applyNumberFormat="1" applyFont="1" applyBorder="1" applyAlignment="1">
      <alignment horizontal="center" vertical="center" wrapText="1"/>
    </xf>
    <xf numFmtId="165" fontId="9" fillId="0" borderId="3" xfId="0" applyNumberFormat="1" applyFont="1" applyFill="1" applyBorder="1" applyAlignment="1">
      <alignment horizontal="center" vertical="center" wrapText="1"/>
    </xf>
    <xf numFmtId="165" fontId="9" fillId="0" borderId="6" xfId="0" applyNumberFormat="1"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Border="1" applyAlignment="1">
      <alignment horizontal="center" vertical="center" wrapText="1"/>
    </xf>
    <xf numFmtId="4" fontId="30" fillId="6" borderId="6" xfId="0" applyNumberFormat="1" applyFont="1" applyFill="1" applyBorder="1" applyAlignment="1">
      <alignment horizontal="center" vertical="center" wrapText="1"/>
    </xf>
    <xf numFmtId="4" fontId="33" fillId="2" borderId="3" xfId="0" applyNumberFormat="1" applyFont="1" applyFill="1" applyBorder="1" applyAlignment="1">
      <alignment horizontal="center" vertical="center" wrapText="1"/>
    </xf>
    <xf numFmtId="4" fontId="33" fillId="2" borderId="6" xfId="0" applyNumberFormat="1" applyFont="1" applyFill="1" applyBorder="1" applyAlignment="1">
      <alignment horizontal="center" vertical="center" wrapText="1"/>
    </xf>
    <xf numFmtId="4" fontId="33" fillId="2" borderId="4" xfId="0" applyNumberFormat="1"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17" fontId="4" fillId="0" borderId="8" xfId="0" applyNumberFormat="1" applyFont="1" applyBorder="1" applyAlignment="1">
      <alignment horizontal="left" vertical="center" wrapText="1"/>
    </xf>
    <xf numFmtId="17" fontId="4" fillId="0" borderId="12" xfId="0" applyNumberFormat="1" applyFont="1" applyBorder="1" applyAlignment="1">
      <alignment horizontal="left" vertical="center" wrapText="1"/>
    </xf>
    <xf numFmtId="17" fontId="4" fillId="0" borderId="17" xfId="0" applyNumberFormat="1"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3" borderId="34"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6" xfId="0" applyFont="1" applyFill="1" applyBorder="1" applyAlignment="1">
      <alignment horizontal="left" vertical="center" wrapText="1"/>
    </xf>
    <xf numFmtId="17" fontId="4" fillId="0" borderId="24" xfId="0" applyNumberFormat="1" applyFont="1" applyBorder="1" applyAlignment="1">
      <alignment horizontal="left" vertical="center" wrapText="1"/>
    </xf>
    <xf numFmtId="17" fontId="4" fillId="0" borderId="25" xfId="0" applyNumberFormat="1"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27" xfId="0" applyFont="1" applyBorder="1" applyAlignment="1">
      <alignment horizontal="left" vertical="center" wrapText="1"/>
    </xf>
    <xf numFmtId="0" fontId="4" fillId="0" borderId="33" xfId="0" applyFont="1" applyBorder="1" applyAlignment="1">
      <alignment horizontal="left" vertical="center" wrapText="1"/>
    </xf>
    <xf numFmtId="0" fontId="4" fillId="0" borderId="28" xfId="0" applyFont="1" applyBorder="1" applyAlignment="1">
      <alignment horizontal="left" vertical="center" wrapText="1"/>
    </xf>
    <xf numFmtId="0" fontId="6" fillId="0" borderId="32" xfId="0" applyFont="1" applyBorder="1" applyAlignment="1">
      <alignment horizontal="left" vertical="center" wrapTex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6" fillId="0" borderId="33" xfId="0" applyFont="1" applyBorder="1" applyAlignment="1">
      <alignment horizontal="left" vertical="center" wrapText="1"/>
    </xf>
    <xf numFmtId="0" fontId="6" fillId="0" borderId="28" xfId="0" applyFont="1" applyBorder="1" applyAlignment="1">
      <alignment horizontal="left" vertical="center" wrapText="1"/>
    </xf>
    <xf numFmtId="0" fontId="4" fillId="0" borderId="32" xfId="0" applyFont="1" applyBorder="1" applyAlignment="1">
      <alignment horizontal="left" vertic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wrapText="1"/>
    </xf>
    <xf numFmtId="0" fontId="4" fillId="0" borderId="40" xfId="0" applyFont="1" applyBorder="1" applyAlignment="1">
      <alignment horizontal="left" vertical="center" wrapText="1"/>
    </xf>
    <xf numFmtId="17" fontId="4" fillId="0" borderId="23" xfId="0" applyNumberFormat="1" applyFont="1" applyBorder="1" applyAlignment="1">
      <alignment horizontal="left" vertical="center" wrapText="1"/>
    </xf>
    <xf numFmtId="0" fontId="1" fillId="3" borderId="34"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27" xfId="0" applyFont="1" applyBorder="1" applyAlignment="1">
      <alignment horizontal="left" vertical="center" wrapText="1"/>
    </xf>
    <xf numFmtId="0" fontId="23" fillId="0" borderId="33" xfId="0" applyFont="1" applyBorder="1" applyAlignment="1">
      <alignment horizontal="left" vertical="center" wrapText="1"/>
    </xf>
    <xf numFmtId="0" fontId="23" fillId="0" borderId="0" xfId="0" applyFont="1" applyBorder="1" applyAlignment="1">
      <alignment horizontal="left" vertical="center" wrapText="1"/>
    </xf>
    <xf numFmtId="0" fontId="23" fillId="0" borderId="28" xfId="0" applyFont="1" applyBorder="1" applyAlignment="1">
      <alignment horizontal="left" vertical="center" wrapText="1"/>
    </xf>
    <xf numFmtId="0" fontId="22" fillId="0" borderId="32" xfId="0" applyFont="1" applyBorder="1" applyAlignment="1">
      <alignment horizontal="left" vertical="center" wrapText="1"/>
    </xf>
    <xf numFmtId="0" fontId="22" fillId="0" borderId="31" xfId="0" applyFont="1" applyBorder="1" applyAlignment="1">
      <alignment horizontal="left" vertical="center" wrapText="1"/>
    </xf>
    <xf numFmtId="0" fontId="22" fillId="0" borderId="29" xfId="0" applyFont="1" applyBorder="1" applyAlignment="1">
      <alignment horizontal="left"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17" fontId="1" fillId="0" borderId="23" xfId="0" applyNumberFormat="1" applyFont="1" applyBorder="1" applyAlignment="1">
      <alignment horizontal="left" vertical="center" wrapText="1"/>
    </xf>
    <xf numFmtId="17" fontId="1" fillId="0" borderId="24" xfId="0" applyNumberFormat="1" applyFont="1" applyBorder="1" applyAlignment="1">
      <alignment horizontal="left" vertical="center" wrapText="1"/>
    </xf>
    <xf numFmtId="17" fontId="1" fillId="0" borderId="25" xfId="0" applyNumberFormat="1" applyFont="1" applyBorder="1" applyAlignment="1">
      <alignment horizontal="left" vertical="center" wrapText="1"/>
    </xf>
    <xf numFmtId="0" fontId="19" fillId="0" borderId="0" xfId="0" applyFont="1" applyBorder="1" applyAlignment="1">
      <alignment horizontal="left" vertical="center" wrapText="1"/>
    </xf>
    <xf numFmtId="0" fontId="1" fillId="3" borderId="32"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7" xfId="0" applyFont="1" applyBorder="1" applyAlignment="1">
      <alignment horizontal="left" vertical="center" wrapText="1"/>
    </xf>
    <xf numFmtId="0" fontId="1" fillId="0" borderId="40" xfId="0" applyFont="1" applyBorder="1" applyAlignment="1">
      <alignment horizontal="left" vertical="center" wrapText="1"/>
    </xf>
    <xf numFmtId="0" fontId="1" fillId="0" borderId="47"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Font="1" applyBorder="1" applyAlignment="1">
      <alignment horizontal="right" vertical="center" wrapText="1"/>
    </xf>
    <xf numFmtId="0" fontId="1" fillId="0" borderId="51" xfId="0" applyFont="1" applyBorder="1" applyAlignment="1">
      <alignment horizontal="left" vertical="center" wrapText="1"/>
    </xf>
    <xf numFmtId="0" fontId="1" fillId="0" borderId="53" xfId="0" applyFont="1" applyBorder="1" applyAlignment="1">
      <alignment horizontal="left" vertical="center" wrapText="1"/>
    </xf>
    <xf numFmtId="0" fontId="1" fillId="0" borderId="56" xfId="0" applyFont="1" applyBorder="1" applyAlignment="1">
      <alignment horizontal="left" vertical="center" wrapText="1"/>
    </xf>
    <xf numFmtId="0" fontId="1" fillId="0" borderId="34" xfId="0" applyFont="1" applyBorder="1" applyAlignment="1">
      <alignment horizontal="left" vertical="center" wrapText="1"/>
    </xf>
    <xf numFmtId="0" fontId="1" fillId="0" borderId="26" xfId="0" applyFont="1" applyBorder="1" applyAlignment="1">
      <alignment horizontal="left" vertical="center" wrapText="1"/>
    </xf>
    <xf numFmtId="14" fontId="1" fillId="0" borderId="23" xfId="0" applyNumberFormat="1" applyFont="1" applyBorder="1" applyAlignment="1">
      <alignment horizontal="left" vertical="center" wrapText="1"/>
    </xf>
    <xf numFmtId="14" fontId="1" fillId="0" borderId="25" xfId="0" applyNumberFormat="1" applyFont="1" applyBorder="1" applyAlignment="1">
      <alignment horizontal="left" vertical="center" wrapText="1"/>
    </xf>
    <xf numFmtId="0" fontId="1" fillId="0" borderId="33" xfId="0" applyFont="1" applyBorder="1" applyAlignment="1">
      <alignment horizontal="left" vertical="center" wrapText="1"/>
    </xf>
    <xf numFmtId="0" fontId="1" fillId="0" borderId="0" xfId="0" applyFont="1" applyBorder="1" applyAlignment="1">
      <alignment horizontal="left" vertical="center" wrapText="1"/>
    </xf>
    <xf numFmtId="0" fontId="1" fillId="0" borderId="28" xfId="0" applyFont="1" applyBorder="1" applyAlignment="1">
      <alignment horizontal="left" vertical="center" wrapText="1"/>
    </xf>
    <xf numFmtId="0" fontId="22" fillId="0" borderId="33" xfId="0" applyFont="1" applyBorder="1" applyAlignment="1">
      <alignment horizontal="left" vertical="center" wrapText="1"/>
    </xf>
    <xf numFmtId="0" fontId="22" fillId="0" borderId="0" xfId="0" applyFont="1" applyBorder="1" applyAlignment="1">
      <alignment horizontal="left" vertical="center" wrapText="1"/>
    </xf>
    <xf numFmtId="0" fontId="22" fillId="0" borderId="28" xfId="0" applyFont="1" applyBorder="1" applyAlignment="1">
      <alignment horizontal="left" vertical="center" wrapText="1"/>
    </xf>
    <xf numFmtId="0" fontId="1" fillId="0" borderId="32" xfId="0" applyFont="1" applyBorder="1" applyAlignment="1">
      <alignment horizontal="left" vertical="center" wrapText="1"/>
    </xf>
    <xf numFmtId="0" fontId="1" fillId="0" borderId="31" xfId="0" applyFont="1" applyBorder="1" applyAlignment="1">
      <alignment horizontal="left" vertical="center" wrapText="1"/>
    </xf>
    <xf numFmtId="0" fontId="1" fillId="0" borderId="29"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17" xfId="0" applyFont="1" applyBorder="1" applyAlignment="1">
      <alignment horizontal="left" vertical="center" wrapText="1"/>
    </xf>
    <xf numFmtId="0" fontId="1" fillId="0" borderId="20" xfId="0" applyFont="1" applyBorder="1" applyAlignment="1">
      <alignment horizontal="left" vertical="center" wrapText="1"/>
    </xf>
    <xf numFmtId="0" fontId="1" fillId="0" borderId="14" xfId="0" applyFont="1" applyBorder="1" applyAlignment="1">
      <alignment horizontal="left" vertical="center" wrapText="1"/>
    </xf>
    <xf numFmtId="0" fontId="1" fillId="0" borderId="16" xfId="0" applyFont="1" applyBorder="1" applyAlignment="1">
      <alignment horizontal="left"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20" fillId="3" borderId="9"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4" fillId="0" borderId="8"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17" xfId="0" applyNumberFormat="1" applyFont="1" applyBorder="1" applyAlignment="1">
      <alignment horizontal="center"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18" fillId="0" borderId="17" xfId="0" applyFont="1" applyBorder="1" applyAlignment="1">
      <alignment horizontal="left"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6"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41" xfId="0" applyNumberFormat="1" applyFont="1" applyBorder="1" applyAlignment="1">
      <alignment horizontal="center" vertical="center" wrapText="1"/>
    </xf>
    <xf numFmtId="0" fontId="4" fillId="0" borderId="45" xfId="0" applyNumberFormat="1" applyFont="1" applyBorder="1" applyAlignment="1">
      <alignment horizontal="center" vertical="center" wrapText="1"/>
    </xf>
  </cellXfs>
  <cellStyles count="7">
    <cellStyle name="Komats" xfId="4" builtinId="3"/>
    <cellStyle name="Komats 2" xfId="5" xr:uid="{DD3C0F5A-0CD2-4CCB-90A4-503BB706D5A1}"/>
    <cellStyle name="Normal 3" xfId="3" xr:uid="{00000000-0005-0000-0000-000001000000}"/>
    <cellStyle name="Parasts" xfId="0" builtinId="0"/>
    <cellStyle name="Parasts 2" xfId="1" xr:uid="{00000000-0005-0000-0000-000003000000}"/>
    <cellStyle name="Parasts 2 2" xfId="6" xr:uid="{83726304-4835-4895-96E9-550A121B039C}"/>
    <cellStyle name="Parasts 3" xfId="2" xr:uid="{00000000-0005-0000-0000-000004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7"/>
  <sheetViews>
    <sheetView tabSelected="1" zoomScale="70" zoomScaleNormal="70" workbookViewId="0">
      <pane ySplit="3" topLeftCell="A40" activePane="bottomLeft" state="frozen"/>
      <selection pane="bottomLeft" activeCell="N1" sqref="N1:P3"/>
    </sheetView>
  </sheetViews>
  <sheetFormatPr defaultColWidth="9.140625" defaultRowHeight="16.5" x14ac:dyDescent="0.25"/>
  <cols>
    <col min="1" max="1" width="7.42578125" style="22" customWidth="1"/>
    <col min="2" max="2" width="32.85546875" style="22" customWidth="1"/>
    <col min="3" max="3" width="20" style="22" customWidth="1"/>
    <col min="4" max="4" width="18.42578125" style="22" customWidth="1"/>
    <col min="5" max="5" width="11.85546875" style="22" customWidth="1"/>
    <col min="6" max="6" width="22.28515625" style="22" customWidth="1"/>
    <col min="7" max="7" width="16.42578125" style="22" customWidth="1"/>
    <col min="8" max="8" width="19" style="22" customWidth="1"/>
    <col min="9" max="9" width="18.7109375" style="52" customWidth="1"/>
    <col min="10" max="10" width="44.28515625" style="22" customWidth="1"/>
    <col min="11" max="11" width="15.85546875" style="106" customWidth="1"/>
    <col min="12" max="12" width="22.140625" style="22" customWidth="1"/>
    <col min="13" max="13" width="21.42578125" style="135" customWidth="1"/>
    <col min="14" max="14" width="19.7109375" style="22" customWidth="1"/>
    <col min="15" max="16384" width="9.140625" style="22"/>
  </cols>
  <sheetData>
    <row r="1" spans="1:16" ht="26.45" customHeight="1" x14ac:dyDescent="0.25">
      <c r="A1" s="140"/>
      <c r="B1" s="121"/>
      <c r="C1" s="149" t="s">
        <v>170</v>
      </c>
      <c r="D1" s="150"/>
      <c r="E1" s="150"/>
      <c r="F1" s="150"/>
      <c r="G1" s="150"/>
      <c r="H1" s="150"/>
      <c r="I1" s="151"/>
      <c r="J1" s="147" t="s">
        <v>232</v>
      </c>
      <c r="K1" s="154" t="s">
        <v>168</v>
      </c>
      <c r="L1" s="148" t="s">
        <v>181</v>
      </c>
      <c r="M1" s="154" t="s">
        <v>169</v>
      </c>
      <c r="N1" s="137" t="s">
        <v>587</v>
      </c>
      <c r="O1" s="138"/>
      <c r="P1" s="138"/>
    </row>
    <row r="2" spans="1:16" ht="30.95" customHeight="1" x14ac:dyDescent="0.25">
      <c r="A2" s="141"/>
      <c r="B2" s="152" t="s">
        <v>111</v>
      </c>
      <c r="C2" s="152" t="s">
        <v>171</v>
      </c>
      <c r="D2" s="152"/>
      <c r="E2" s="153" t="s">
        <v>172</v>
      </c>
      <c r="F2" s="152" t="s">
        <v>572</v>
      </c>
      <c r="G2" s="152" t="s">
        <v>173</v>
      </c>
      <c r="H2" s="152" t="s">
        <v>382</v>
      </c>
      <c r="I2" s="152" t="s">
        <v>167</v>
      </c>
      <c r="J2" s="147"/>
      <c r="K2" s="154"/>
      <c r="L2" s="148"/>
      <c r="M2" s="154"/>
      <c r="N2" s="138"/>
      <c r="O2" s="138"/>
      <c r="P2" s="138"/>
    </row>
    <row r="3" spans="1:16" ht="84" customHeight="1" x14ac:dyDescent="0.25">
      <c r="A3" s="142"/>
      <c r="B3" s="152"/>
      <c r="C3" s="10" t="s">
        <v>178</v>
      </c>
      <c r="D3" s="10" t="s">
        <v>179</v>
      </c>
      <c r="E3" s="153"/>
      <c r="F3" s="152"/>
      <c r="G3" s="152"/>
      <c r="H3" s="152"/>
      <c r="I3" s="152"/>
      <c r="J3" s="147"/>
      <c r="K3" s="154"/>
      <c r="L3" s="148"/>
      <c r="M3" s="154"/>
      <c r="N3" s="139"/>
      <c r="O3" s="139"/>
      <c r="P3" s="139"/>
    </row>
    <row r="4" spans="1:16" ht="54" customHeight="1" x14ac:dyDescent="0.25">
      <c r="A4" s="156" t="s">
        <v>579</v>
      </c>
      <c r="B4" s="157"/>
      <c r="C4" s="157"/>
      <c r="D4" s="157"/>
      <c r="E4" s="157"/>
      <c r="F4" s="157"/>
      <c r="G4" s="157"/>
      <c r="H4" s="157"/>
      <c r="I4" s="157"/>
      <c r="J4" s="157"/>
      <c r="K4" s="157"/>
      <c r="L4" s="157"/>
      <c r="M4" s="158"/>
    </row>
    <row r="5" spans="1:16" ht="46.5" customHeight="1" x14ac:dyDescent="0.25">
      <c r="A5" s="30">
        <v>1</v>
      </c>
      <c r="B5" s="31" t="s">
        <v>354</v>
      </c>
      <c r="C5" s="31"/>
      <c r="D5" s="4">
        <v>11979</v>
      </c>
      <c r="E5" s="4"/>
      <c r="F5" s="4"/>
      <c r="G5" s="4"/>
      <c r="H5" s="4"/>
      <c r="I5" s="4"/>
      <c r="J5" s="131" t="s">
        <v>238</v>
      </c>
      <c r="K5" s="104">
        <v>2021</v>
      </c>
      <c r="L5" s="5" t="s">
        <v>165</v>
      </c>
      <c r="M5" s="4" t="s">
        <v>537</v>
      </c>
    </row>
    <row r="6" spans="1:16" ht="65.45" customHeight="1" x14ac:dyDescent="0.25">
      <c r="A6" s="30">
        <v>2</v>
      </c>
      <c r="B6" s="23" t="s">
        <v>41</v>
      </c>
      <c r="C6" s="24"/>
      <c r="D6" s="24"/>
      <c r="E6" s="110"/>
      <c r="F6" s="110">
        <v>555100</v>
      </c>
      <c r="G6" s="110">
        <v>133749.38</v>
      </c>
      <c r="H6" s="110">
        <v>700828.38</v>
      </c>
      <c r="I6" s="113">
        <v>700828.38</v>
      </c>
      <c r="J6" s="4" t="s">
        <v>353</v>
      </c>
      <c r="K6" s="104">
        <v>2021</v>
      </c>
      <c r="L6" s="5" t="s">
        <v>165</v>
      </c>
      <c r="M6" s="4" t="s">
        <v>537</v>
      </c>
    </row>
    <row r="7" spans="1:16" ht="72" customHeight="1" x14ac:dyDescent="0.25">
      <c r="A7" s="30">
        <v>3</v>
      </c>
      <c r="B7" s="17" t="s">
        <v>37</v>
      </c>
      <c r="C7" s="110">
        <v>44254.720000000001</v>
      </c>
      <c r="D7" s="17"/>
      <c r="E7" s="4"/>
      <c r="F7" s="110">
        <v>3046069.65</v>
      </c>
      <c r="G7" s="110">
        <v>2937753.42</v>
      </c>
      <c r="H7" s="17"/>
      <c r="I7" s="33">
        <f>SUM(C7:H7)</f>
        <v>6028077.79</v>
      </c>
      <c r="J7" s="4" t="s">
        <v>352</v>
      </c>
      <c r="K7" s="104">
        <v>2021</v>
      </c>
      <c r="L7" s="5" t="s">
        <v>180</v>
      </c>
      <c r="M7" s="4" t="s">
        <v>537</v>
      </c>
    </row>
    <row r="8" spans="1:16" ht="47.25" x14ac:dyDescent="0.25">
      <c r="A8" s="30">
        <v>4</v>
      </c>
      <c r="B8" s="40" t="s">
        <v>395</v>
      </c>
      <c r="C8" s="40">
        <v>20946.79</v>
      </c>
      <c r="D8" s="40"/>
      <c r="E8" s="40"/>
      <c r="F8" s="40"/>
      <c r="G8" s="40">
        <v>118698.5</v>
      </c>
      <c r="H8" s="40"/>
      <c r="I8" s="40">
        <f>SUM(C8:H8)</f>
        <v>139645.29</v>
      </c>
      <c r="J8" s="40" t="s">
        <v>396</v>
      </c>
      <c r="K8" s="40">
        <v>2021</v>
      </c>
      <c r="L8" s="40"/>
      <c r="M8" s="40" t="s">
        <v>538</v>
      </c>
    </row>
    <row r="9" spans="1:16" ht="31.5" x14ac:dyDescent="0.25">
      <c r="A9" s="30">
        <v>5</v>
      </c>
      <c r="B9" s="40" t="s">
        <v>397</v>
      </c>
      <c r="C9" s="40">
        <v>6750</v>
      </c>
      <c r="D9" s="40"/>
      <c r="E9" s="40"/>
      <c r="F9" s="40"/>
      <c r="G9" s="122">
        <v>38250</v>
      </c>
      <c r="H9" s="40"/>
      <c r="I9" s="122">
        <f>SUM(C9:H9)</f>
        <v>45000</v>
      </c>
      <c r="J9" s="40" t="s">
        <v>398</v>
      </c>
      <c r="K9" s="40">
        <v>2021</v>
      </c>
      <c r="L9" s="40"/>
      <c r="M9" s="40" t="s">
        <v>538</v>
      </c>
    </row>
    <row r="10" spans="1:16" ht="47.25" x14ac:dyDescent="0.25">
      <c r="A10" s="30">
        <v>6</v>
      </c>
      <c r="B10" s="40" t="s">
        <v>66</v>
      </c>
      <c r="C10" s="122">
        <v>20976.26</v>
      </c>
      <c r="D10" s="122"/>
      <c r="E10" s="122"/>
      <c r="F10" s="122">
        <v>30000</v>
      </c>
      <c r="G10" s="122"/>
      <c r="H10" s="122"/>
      <c r="I10" s="122">
        <f>SUM(C10:H10)</f>
        <v>50976.259999999995</v>
      </c>
      <c r="J10" s="40" t="s">
        <v>231</v>
      </c>
      <c r="K10" s="40">
        <v>2021</v>
      </c>
      <c r="L10" s="40"/>
      <c r="M10" s="40" t="s">
        <v>467</v>
      </c>
    </row>
    <row r="11" spans="1:16" ht="46.5" customHeight="1" x14ac:dyDescent="0.25">
      <c r="A11" s="30">
        <v>7</v>
      </c>
      <c r="B11" s="40" t="s">
        <v>477</v>
      </c>
      <c r="C11" s="122"/>
      <c r="D11" s="122"/>
      <c r="E11" s="122"/>
      <c r="F11" s="122"/>
      <c r="G11" s="122"/>
      <c r="H11" s="122"/>
      <c r="I11" s="122">
        <v>500000</v>
      </c>
      <c r="J11" s="40" t="s">
        <v>478</v>
      </c>
      <c r="K11" s="40">
        <v>2023</v>
      </c>
      <c r="L11" s="40"/>
      <c r="M11" s="40" t="s">
        <v>536</v>
      </c>
    </row>
    <row r="12" spans="1:16" ht="68.45" customHeight="1" x14ac:dyDescent="0.25">
      <c r="A12" s="156" t="s">
        <v>580</v>
      </c>
      <c r="B12" s="157"/>
      <c r="C12" s="157"/>
      <c r="D12" s="157"/>
      <c r="E12" s="157"/>
      <c r="F12" s="157"/>
      <c r="G12" s="157"/>
      <c r="H12" s="157"/>
      <c r="I12" s="157"/>
      <c r="J12" s="157"/>
      <c r="K12" s="157"/>
      <c r="L12" s="157"/>
      <c r="M12" s="157"/>
    </row>
    <row r="13" spans="1:16" ht="31.5" x14ac:dyDescent="0.25">
      <c r="A13" s="3">
        <v>8</v>
      </c>
      <c r="B13" s="17" t="s">
        <v>36</v>
      </c>
      <c r="C13" s="5"/>
      <c r="D13" s="19"/>
      <c r="E13" s="5"/>
      <c r="F13" s="19">
        <v>1244982.69</v>
      </c>
      <c r="G13" s="17">
        <v>4511967.3499999996</v>
      </c>
      <c r="H13" s="35">
        <v>5756950.04</v>
      </c>
      <c r="I13" s="45">
        <v>5756950.04</v>
      </c>
      <c r="J13" s="39" t="s">
        <v>353</v>
      </c>
      <c r="K13" s="104">
        <v>2021</v>
      </c>
      <c r="L13" s="5" t="s">
        <v>174</v>
      </c>
      <c r="M13" s="132" t="s">
        <v>539</v>
      </c>
    </row>
    <row r="14" spans="1:16" ht="55.5" customHeight="1" x14ac:dyDescent="0.25">
      <c r="A14" s="112">
        <v>9</v>
      </c>
      <c r="B14" s="15" t="s">
        <v>46</v>
      </c>
      <c r="C14" s="5"/>
      <c r="D14" s="26"/>
      <c r="E14" s="5"/>
      <c r="F14" s="27">
        <v>552122.75</v>
      </c>
      <c r="G14" s="17">
        <v>169606.32999999996</v>
      </c>
      <c r="H14" s="36">
        <v>721729.08</v>
      </c>
      <c r="I14" s="48">
        <v>721729.08</v>
      </c>
      <c r="J14" s="42" t="s">
        <v>46</v>
      </c>
      <c r="K14" s="104">
        <v>2021</v>
      </c>
      <c r="L14" s="5" t="s">
        <v>174</v>
      </c>
      <c r="M14" s="132" t="s">
        <v>539</v>
      </c>
    </row>
    <row r="15" spans="1:16" ht="45.75" customHeight="1" x14ac:dyDescent="0.25">
      <c r="A15" s="112">
        <v>10</v>
      </c>
      <c r="B15" s="15" t="s">
        <v>372</v>
      </c>
      <c r="C15" s="6">
        <v>140266.45000000001</v>
      </c>
      <c r="D15" s="27"/>
      <c r="E15" s="5"/>
      <c r="F15" s="26"/>
      <c r="G15" s="17"/>
      <c r="H15" s="37"/>
      <c r="I15" s="49"/>
      <c r="J15" s="42" t="s">
        <v>372</v>
      </c>
      <c r="K15" s="104">
        <v>2022</v>
      </c>
      <c r="L15" s="5"/>
      <c r="M15" s="112" t="s">
        <v>464</v>
      </c>
    </row>
    <row r="16" spans="1:16" ht="49.5" customHeight="1" x14ac:dyDescent="0.25">
      <c r="A16" s="112">
        <v>11</v>
      </c>
      <c r="B16" s="3" t="s">
        <v>90</v>
      </c>
      <c r="C16" s="27">
        <v>6300</v>
      </c>
      <c r="D16" s="6"/>
      <c r="E16" s="6"/>
      <c r="F16" s="3"/>
      <c r="G16" s="3"/>
      <c r="H16" s="12"/>
      <c r="I16" s="47"/>
      <c r="J16" s="41" t="s">
        <v>91</v>
      </c>
      <c r="K16" s="104">
        <v>2022</v>
      </c>
      <c r="L16" s="28"/>
      <c r="M16" s="112" t="s">
        <v>18</v>
      </c>
    </row>
    <row r="17" spans="1:14" ht="71.099999999999994" customHeight="1" x14ac:dyDescent="0.25">
      <c r="A17" s="112">
        <v>12</v>
      </c>
      <c r="B17" s="3" t="s">
        <v>573</v>
      </c>
      <c r="C17" s="27">
        <v>13200</v>
      </c>
      <c r="D17" s="6"/>
      <c r="E17" s="6"/>
      <c r="F17" s="3"/>
      <c r="G17" s="3"/>
      <c r="H17" s="12"/>
      <c r="I17" s="47"/>
      <c r="J17" s="41" t="s">
        <v>574</v>
      </c>
      <c r="K17" s="104">
        <v>2022</v>
      </c>
      <c r="L17" s="28"/>
      <c r="M17" s="112" t="s">
        <v>18</v>
      </c>
    </row>
    <row r="18" spans="1:14" ht="39" customHeight="1" x14ac:dyDescent="0.25">
      <c r="A18" s="112">
        <v>13</v>
      </c>
      <c r="B18" s="3" t="s">
        <v>89</v>
      </c>
      <c r="C18" s="9">
        <v>5000</v>
      </c>
      <c r="D18" s="6"/>
      <c r="E18" s="6"/>
      <c r="F18" s="3"/>
      <c r="G18" s="3"/>
      <c r="H18" s="12"/>
      <c r="I18" s="47"/>
      <c r="J18" s="41" t="s">
        <v>89</v>
      </c>
      <c r="K18" s="104">
        <v>2022</v>
      </c>
      <c r="L18" s="28"/>
      <c r="M18" s="112" t="s">
        <v>22</v>
      </c>
    </row>
    <row r="19" spans="1:14" ht="63" x14ac:dyDescent="0.25">
      <c r="A19" s="112">
        <v>14</v>
      </c>
      <c r="B19" s="3" t="s">
        <v>540</v>
      </c>
      <c r="C19" s="6">
        <v>2900</v>
      </c>
      <c r="D19" s="6"/>
      <c r="E19" s="6"/>
      <c r="F19" s="3"/>
      <c r="G19" s="3"/>
      <c r="H19" s="12"/>
      <c r="I19" s="47"/>
      <c r="J19" s="41" t="s">
        <v>239</v>
      </c>
      <c r="K19" s="104">
        <v>2022</v>
      </c>
      <c r="L19" s="28"/>
      <c r="M19" s="112" t="s">
        <v>23</v>
      </c>
    </row>
    <row r="20" spans="1:14" ht="47.25" x14ac:dyDescent="0.25">
      <c r="A20" s="112">
        <v>15</v>
      </c>
      <c r="B20" s="111" t="s">
        <v>379</v>
      </c>
      <c r="C20" s="18">
        <v>17164.09</v>
      </c>
      <c r="D20" s="18"/>
      <c r="E20" s="18"/>
      <c r="F20" s="18"/>
      <c r="G20" s="18">
        <v>97263.2</v>
      </c>
      <c r="H20" s="18"/>
      <c r="I20" s="47">
        <v>114427.29</v>
      </c>
      <c r="J20" s="111" t="s">
        <v>380</v>
      </c>
      <c r="K20" s="115">
        <v>2021</v>
      </c>
      <c r="L20" s="16"/>
      <c r="M20" s="112" t="s">
        <v>67</v>
      </c>
      <c r="N20" s="119"/>
    </row>
    <row r="21" spans="1:14" ht="47.25" x14ac:dyDescent="0.25">
      <c r="A21" s="112">
        <v>16</v>
      </c>
      <c r="B21" s="13" t="s">
        <v>356</v>
      </c>
      <c r="C21" s="6">
        <v>14000</v>
      </c>
      <c r="D21" s="6"/>
      <c r="E21" s="6"/>
      <c r="F21" s="3"/>
      <c r="G21" s="3"/>
      <c r="H21" s="12"/>
      <c r="I21" s="47"/>
      <c r="J21" s="41" t="s">
        <v>240</v>
      </c>
      <c r="K21" s="104">
        <v>2021</v>
      </c>
      <c r="L21" s="28"/>
      <c r="M21" s="112" t="s">
        <v>241</v>
      </c>
    </row>
    <row r="22" spans="1:14" ht="55.5" customHeight="1" x14ac:dyDescent="0.25">
      <c r="A22" s="112">
        <v>17</v>
      </c>
      <c r="B22" s="3" t="s">
        <v>375</v>
      </c>
      <c r="C22" s="6">
        <v>3000</v>
      </c>
      <c r="D22" s="6"/>
      <c r="E22" s="6"/>
      <c r="F22" s="3"/>
      <c r="G22" s="3"/>
      <c r="H22" s="12"/>
      <c r="I22" s="47"/>
      <c r="J22" s="41" t="s">
        <v>355</v>
      </c>
      <c r="K22" s="104">
        <v>2022</v>
      </c>
      <c r="L22" s="28"/>
      <c r="M22" s="112" t="s">
        <v>30</v>
      </c>
    </row>
    <row r="23" spans="1:14" ht="47.25" x14ac:dyDescent="0.25">
      <c r="A23" s="112">
        <v>18</v>
      </c>
      <c r="B23" s="111" t="s">
        <v>79</v>
      </c>
      <c r="C23" s="111">
        <v>8600</v>
      </c>
      <c r="D23" s="111"/>
      <c r="E23" s="111"/>
      <c r="F23" s="111"/>
      <c r="G23" s="111"/>
      <c r="H23" s="111"/>
      <c r="I23" s="47"/>
      <c r="J23" s="111" t="s">
        <v>386</v>
      </c>
      <c r="K23" s="105">
        <v>2022</v>
      </c>
      <c r="L23" s="111"/>
      <c r="M23" s="111" t="s">
        <v>242</v>
      </c>
    </row>
    <row r="24" spans="1:14" ht="110.25" x14ac:dyDescent="0.25">
      <c r="A24" s="112">
        <v>19</v>
      </c>
      <c r="B24" s="4" t="s">
        <v>575</v>
      </c>
      <c r="C24" s="11">
        <v>15682</v>
      </c>
      <c r="D24" s="18"/>
      <c r="E24" s="11"/>
      <c r="F24" s="4"/>
      <c r="G24" s="4"/>
      <c r="H24" s="32"/>
      <c r="I24" s="44"/>
      <c r="J24" s="39" t="s">
        <v>558</v>
      </c>
      <c r="K24" s="104">
        <v>2021</v>
      </c>
      <c r="L24" s="28"/>
      <c r="M24" s="4" t="s">
        <v>40</v>
      </c>
      <c r="N24" s="118"/>
    </row>
    <row r="25" spans="1:14" ht="31.5" x14ac:dyDescent="0.25">
      <c r="A25" s="112">
        <v>20</v>
      </c>
      <c r="B25" s="4" t="s">
        <v>243</v>
      </c>
      <c r="C25" s="14">
        <v>9000</v>
      </c>
      <c r="D25" s="18"/>
      <c r="E25" s="11"/>
      <c r="F25" s="4"/>
      <c r="G25" s="4"/>
      <c r="H25" s="32"/>
      <c r="I25" s="44"/>
      <c r="J25" s="39" t="s">
        <v>244</v>
      </c>
      <c r="K25" s="104">
        <v>2021</v>
      </c>
      <c r="L25" s="16"/>
      <c r="M25" s="4" t="s">
        <v>40</v>
      </c>
      <c r="N25" s="118"/>
    </row>
    <row r="26" spans="1:14" ht="78.75" x14ac:dyDescent="0.25">
      <c r="A26" s="112">
        <v>21</v>
      </c>
      <c r="B26" s="111" t="s">
        <v>381</v>
      </c>
      <c r="C26" s="18">
        <v>32234.12</v>
      </c>
      <c r="D26" s="18"/>
      <c r="E26" s="18"/>
      <c r="F26" s="18"/>
      <c r="G26" s="18">
        <v>162479.35</v>
      </c>
      <c r="H26" s="18"/>
      <c r="I26" s="44">
        <v>194713.2</v>
      </c>
      <c r="J26" s="111" t="s">
        <v>387</v>
      </c>
      <c r="K26" s="115">
        <v>2021</v>
      </c>
      <c r="L26" s="18"/>
      <c r="M26" s="18" t="s">
        <v>40</v>
      </c>
      <c r="N26" s="119"/>
    </row>
    <row r="27" spans="1:14" ht="78.75" x14ac:dyDescent="0.25">
      <c r="A27" s="112">
        <v>22</v>
      </c>
      <c r="B27" s="4" t="s">
        <v>95</v>
      </c>
      <c r="C27" s="11">
        <v>31000</v>
      </c>
      <c r="D27" s="18"/>
      <c r="E27" s="11"/>
      <c r="F27" s="4"/>
      <c r="G27" s="4"/>
      <c r="H27" s="32">
        <v>30000</v>
      </c>
      <c r="I27" s="44"/>
      <c r="J27" s="39" t="s">
        <v>96</v>
      </c>
      <c r="K27" s="115">
        <v>2021</v>
      </c>
      <c r="L27" s="28"/>
      <c r="M27" s="4" t="s">
        <v>40</v>
      </c>
    </row>
    <row r="28" spans="1:14" s="118" customFormat="1" ht="57.6" customHeight="1" x14ac:dyDescent="0.25">
      <c r="A28" s="112">
        <v>23</v>
      </c>
      <c r="B28" s="111" t="s">
        <v>376</v>
      </c>
      <c r="C28" s="18">
        <v>2000</v>
      </c>
      <c r="D28" s="18"/>
      <c r="E28" s="18"/>
      <c r="F28" s="18"/>
      <c r="G28" s="18"/>
      <c r="H28" s="18"/>
      <c r="I28" s="44">
        <v>2000</v>
      </c>
      <c r="J28" s="18" t="s">
        <v>377</v>
      </c>
      <c r="K28" s="115">
        <v>2021</v>
      </c>
      <c r="L28" s="18"/>
      <c r="M28" s="18" t="s">
        <v>40</v>
      </c>
      <c r="N28" s="119"/>
    </row>
    <row r="29" spans="1:14" ht="48" customHeight="1" x14ac:dyDescent="0.25">
      <c r="A29" s="112">
        <v>24</v>
      </c>
      <c r="B29" s="4" t="s">
        <v>59</v>
      </c>
      <c r="C29" s="108">
        <v>53000</v>
      </c>
      <c r="D29" s="109">
        <v>15000</v>
      </c>
      <c r="E29" s="11"/>
      <c r="F29" s="4"/>
      <c r="G29" s="4"/>
      <c r="H29" s="32"/>
      <c r="I29" s="44">
        <v>68000</v>
      </c>
      <c r="J29" s="39" t="s">
        <v>50</v>
      </c>
      <c r="K29" s="104">
        <v>2021</v>
      </c>
      <c r="L29" s="28"/>
      <c r="M29" s="4" t="s">
        <v>40</v>
      </c>
    </row>
    <row r="30" spans="1:14" ht="201" customHeight="1" x14ac:dyDescent="0.25">
      <c r="A30" s="112">
        <v>25</v>
      </c>
      <c r="B30" s="4" t="s">
        <v>97</v>
      </c>
      <c r="C30" s="11">
        <v>12356.59</v>
      </c>
      <c r="D30" s="18"/>
      <c r="E30" s="11"/>
      <c r="F30" s="4"/>
      <c r="G30" s="4"/>
      <c r="H30" s="32"/>
      <c r="I30" s="44"/>
      <c r="J30" s="39" t="s">
        <v>246</v>
      </c>
      <c r="K30" s="104">
        <v>2021</v>
      </c>
      <c r="L30" s="28"/>
      <c r="M30" s="4" t="s">
        <v>40</v>
      </c>
    </row>
    <row r="31" spans="1:14" ht="31.5" x14ac:dyDescent="0.25">
      <c r="A31" s="112">
        <v>26</v>
      </c>
      <c r="B31" s="4" t="s">
        <v>60</v>
      </c>
      <c r="C31" s="11">
        <v>10000</v>
      </c>
      <c r="D31" s="18"/>
      <c r="E31" s="11"/>
      <c r="F31" s="4"/>
      <c r="G31" s="4"/>
      <c r="H31" s="32"/>
      <c r="I31" s="44"/>
      <c r="J31" s="39" t="s">
        <v>247</v>
      </c>
      <c r="K31" s="104">
        <v>2022</v>
      </c>
      <c r="L31" s="28"/>
      <c r="M31" s="4" t="s">
        <v>40</v>
      </c>
    </row>
    <row r="32" spans="1:14" ht="47.25" x14ac:dyDescent="0.25">
      <c r="A32" s="112">
        <v>27</v>
      </c>
      <c r="B32" s="3" t="s">
        <v>248</v>
      </c>
      <c r="C32" s="6"/>
      <c r="D32" s="6">
        <v>3500</v>
      </c>
      <c r="E32" s="6"/>
      <c r="F32" s="3"/>
      <c r="G32" s="3"/>
      <c r="H32" s="12"/>
      <c r="I32" s="47"/>
      <c r="J32" s="41" t="s">
        <v>357</v>
      </c>
      <c r="K32" s="104">
        <v>2022</v>
      </c>
      <c r="L32" s="28"/>
      <c r="M32" s="112" t="s">
        <v>249</v>
      </c>
    </row>
    <row r="33" spans="1:14" ht="94.5" x14ac:dyDescent="0.25">
      <c r="A33" s="112">
        <v>28</v>
      </c>
      <c r="B33" s="15" t="s">
        <v>39</v>
      </c>
      <c r="C33" s="26">
        <v>200000</v>
      </c>
      <c r="D33" s="5"/>
      <c r="E33" s="5"/>
      <c r="F33" s="5"/>
      <c r="G33" s="5"/>
      <c r="H33" s="36">
        <v>200000</v>
      </c>
      <c r="I33" s="48">
        <v>200000</v>
      </c>
      <c r="J33" s="42" t="s">
        <v>358</v>
      </c>
      <c r="K33" s="104">
        <v>2021</v>
      </c>
      <c r="L33" s="5" t="s">
        <v>175</v>
      </c>
      <c r="M33" s="25" t="s">
        <v>38</v>
      </c>
    </row>
    <row r="34" spans="1:14" ht="47.25" x14ac:dyDescent="0.25">
      <c r="A34" s="112">
        <v>29</v>
      </c>
      <c r="B34" s="3" t="s">
        <v>70</v>
      </c>
      <c r="C34" s="9">
        <v>6500</v>
      </c>
      <c r="D34" s="6"/>
      <c r="E34" s="6"/>
      <c r="F34" s="3"/>
      <c r="G34" s="3"/>
      <c r="H34" s="12"/>
      <c r="I34" s="47"/>
      <c r="J34" s="43" t="s">
        <v>250</v>
      </c>
      <c r="K34" s="104">
        <v>2022</v>
      </c>
      <c r="L34" s="16"/>
      <c r="M34" s="112" t="s">
        <v>19</v>
      </c>
      <c r="N34" s="118"/>
    </row>
    <row r="35" spans="1:14" ht="47.25" x14ac:dyDescent="0.25">
      <c r="A35" s="112">
        <v>30</v>
      </c>
      <c r="B35" s="111" t="s">
        <v>388</v>
      </c>
      <c r="C35" s="18">
        <v>2000</v>
      </c>
      <c r="D35" s="18"/>
      <c r="E35" s="18"/>
      <c r="F35" s="18"/>
      <c r="G35" s="18"/>
      <c r="H35" s="18"/>
      <c r="I35" s="48">
        <v>2000</v>
      </c>
      <c r="J35" s="111" t="s">
        <v>389</v>
      </c>
      <c r="K35" s="115">
        <v>2021</v>
      </c>
      <c r="L35" s="18"/>
      <c r="M35" s="18"/>
      <c r="N35" s="119"/>
    </row>
    <row r="36" spans="1:14" ht="47.25" x14ac:dyDescent="0.25">
      <c r="A36" s="112">
        <v>31</v>
      </c>
      <c r="B36" s="3" t="s">
        <v>5</v>
      </c>
      <c r="C36" s="9">
        <v>2000</v>
      </c>
      <c r="D36" s="6"/>
      <c r="E36" s="6"/>
      <c r="F36" s="3"/>
      <c r="G36" s="3"/>
      <c r="H36" s="7"/>
      <c r="I36" s="50"/>
      <c r="J36" s="8" t="s">
        <v>251</v>
      </c>
      <c r="K36" s="104">
        <v>2023</v>
      </c>
      <c r="L36" s="16"/>
      <c r="M36" s="112" t="s">
        <v>19</v>
      </c>
      <c r="N36" s="118"/>
    </row>
    <row r="37" spans="1:14" ht="37.5" customHeight="1" x14ac:dyDescent="0.25">
      <c r="A37" s="112">
        <v>32</v>
      </c>
      <c r="B37" s="3" t="s">
        <v>6</v>
      </c>
      <c r="C37" s="9">
        <v>1600</v>
      </c>
      <c r="D37" s="6"/>
      <c r="E37" s="6"/>
      <c r="F37" s="3"/>
      <c r="G37" s="3"/>
      <c r="H37" s="12"/>
      <c r="I37" s="47"/>
      <c r="J37" s="41" t="s">
        <v>252</v>
      </c>
      <c r="K37" s="104">
        <v>2023</v>
      </c>
      <c r="L37" s="16"/>
      <c r="M37" s="112" t="s">
        <v>19</v>
      </c>
      <c r="N37" s="118"/>
    </row>
    <row r="38" spans="1:14" ht="39.6" customHeight="1" x14ac:dyDescent="0.25">
      <c r="A38" s="112">
        <v>33</v>
      </c>
      <c r="B38" s="13" t="s">
        <v>86</v>
      </c>
      <c r="C38" s="9">
        <v>7000</v>
      </c>
      <c r="D38" s="6"/>
      <c r="E38" s="6"/>
      <c r="F38" s="3"/>
      <c r="G38" s="3"/>
      <c r="H38" s="12"/>
      <c r="I38" s="47"/>
      <c r="J38" s="41" t="s">
        <v>86</v>
      </c>
      <c r="K38" s="104">
        <v>2022</v>
      </c>
      <c r="L38" s="16"/>
      <c r="M38" s="112" t="s">
        <v>20</v>
      </c>
      <c r="N38" s="118"/>
    </row>
    <row r="39" spans="1:14" ht="102.6" customHeight="1" x14ac:dyDescent="0.25">
      <c r="A39" s="112">
        <v>34</v>
      </c>
      <c r="B39" s="3" t="s">
        <v>0</v>
      </c>
      <c r="C39" s="9">
        <v>5200</v>
      </c>
      <c r="D39" s="6"/>
      <c r="E39" s="6"/>
      <c r="F39" s="3"/>
      <c r="G39" s="3"/>
      <c r="H39" s="12"/>
      <c r="I39" s="47"/>
      <c r="J39" s="41" t="s">
        <v>88</v>
      </c>
      <c r="K39" s="104">
        <v>2022</v>
      </c>
      <c r="L39" s="16"/>
      <c r="M39" s="112" t="s">
        <v>22</v>
      </c>
    </row>
    <row r="40" spans="1:14" s="118" customFormat="1" ht="31.5" x14ac:dyDescent="0.25">
      <c r="A40" s="112">
        <v>35</v>
      </c>
      <c r="B40" s="112" t="s">
        <v>11</v>
      </c>
      <c r="C40" s="9">
        <v>3000</v>
      </c>
      <c r="D40" s="6"/>
      <c r="E40" s="6"/>
      <c r="F40" s="112"/>
      <c r="G40" s="112"/>
      <c r="H40" s="12"/>
      <c r="I40" s="47"/>
      <c r="J40" s="41" t="s">
        <v>253</v>
      </c>
      <c r="K40" s="104">
        <v>2022</v>
      </c>
      <c r="L40" s="16"/>
      <c r="M40" s="112" t="s">
        <v>23</v>
      </c>
    </row>
    <row r="41" spans="1:14" ht="78.75" x14ac:dyDescent="0.25">
      <c r="A41" s="112">
        <v>36</v>
      </c>
      <c r="B41" s="3" t="s">
        <v>80</v>
      </c>
      <c r="C41" s="9">
        <v>13410</v>
      </c>
      <c r="D41" s="6"/>
      <c r="E41" s="6"/>
      <c r="F41" s="3"/>
      <c r="G41" s="3"/>
      <c r="H41" s="12"/>
      <c r="I41" s="47"/>
      <c r="J41" s="41" t="s">
        <v>254</v>
      </c>
      <c r="K41" s="104">
        <v>2022</v>
      </c>
      <c r="L41" s="16"/>
      <c r="M41" s="112" t="s">
        <v>27</v>
      </c>
    </row>
    <row r="42" spans="1:14" ht="94.5" x14ac:dyDescent="0.25">
      <c r="A42" s="112">
        <v>37</v>
      </c>
      <c r="B42" s="3" t="s">
        <v>7</v>
      </c>
      <c r="C42" s="9">
        <v>10000</v>
      </c>
      <c r="D42" s="21"/>
      <c r="E42" s="6"/>
      <c r="F42" s="12"/>
      <c r="G42" s="12"/>
      <c r="H42" s="12"/>
      <c r="I42" s="47"/>
      <c r="J42" s="41" t="s">
        <v>63</v>
      </c>
      <c r="K42" s="104">
        <v>2022</v>
      </c>
      <c r="L42" s="16"/>
      <c r="M42" s="112" t="s">
        <v>28</v>
      </c>
    </row>
    <row r="43" spans="1:14" ht="31.5" x14ac:dyDescent="0.25">
      <c r="A43" s="112">
        <v>38</v>
      </c>
      <c r="B43" s="3" t="s">
        <v>69</v>
      </c>
      <c r="C43" s="9">
        <v>12000</v>
      </c>
      <c r="D43" s="6"/>
      <c r="E43" s="6"/>
      <c r="F43" s="3"/>
      <c r="G43" s="3"/>
      <c r="H43" s="12"/>
      <c r="I43" s="47"/>
      <c r="J43" s="41" t="s">
        <v>359</v>
      </c>
      <c r="K43" s="104">
        <v>2021</v>
      </c>
      <c r="L43" s="16"/>
      <c r="M43" s="112" t="s">
        <v>34</v>
      </c>
    </row>
    <row r="44" spans="1:14" s="118" customFormat="1" ht="31.5" x14ac:dyDescent="0.25">
      <c r="A44" s="112">
        <v>39</v>
      </c>
      <c r="B44" s="112" t="s">
        <v>9</v>
      </c>
      <c r="C44" s="9">
        <v>7000</v>
      </c>
      <c r="D44" s="6"/>
      <c r="E44" s="6"/>
      <c r="F44" s="112"/>
      <c r="G44" s="112"/>
      <c r="H44" s="12"/>
      <c r="I44" s="47"/>
      <c r="J44" s="41" t="s">
        <v>255</v>
      </c>
      <c r="K44" s="104">
        <v>2022</v>
      </c>
      <c r="L44" s="16"/>
      <c r="M44" s="112" t="s">
        <v>30</v>
      </c>
    </row>
    <row r="45" spans="1:14" ht="84" customHeight="1" x14ac:dyDescent="0.25">
      <c r="A45" s="112">
        <v>40</v>
      </c>
      <c r="B45" s="4" t="s">
        <v>100</v>
      </c>
      <c r="C45" s="9">
        <v>9164.83</v>
      </c>
      <c r="D45" s="18"/>
      <c r="E45" s="11"/>
      <c r="F45" s="4"/>
      <c r="G45" s="4"/>
      <c r="H45" s="32"/>
      <c r="I45" s="44"/>
      <c r="J45" s="39" t="s">
        <v>256</v>
      </c>
      <c r="K45" s="104">
        <v>2022</v>
      </c>
      <c r="L45" s="16"/>
      <c r="M45" s="4" t="s">
        <v>40</v>
      </c>
    </row>
    <row r="46" spans="1:14" ht="63" x14ac:dyDescent="0.25">
      <c r="A46" s="112">
        <v>41</v>
      </c>
      <c r="B46" s="4" t="s">
        <v>101</v>
      </c>
      <c r="C46" s="11">
        <v>2364.4499999999998</v>
      </c>
      <c r="D46" s="18"/>
      <c r="E46" s="11"/>
      <c r="F46" s="4"/>
      <c r="G46" s="4"/>
      <c r="H46" s="32"/>
      <c r="I46" s="44"/>
      <c r="J46" s="39" t="s">
        <v>257</v>
      </c>
      <c r="K46" s="104">
        <v>2022</v>
      </c>
      <c r="L46" s="16"/>
      <c r="M46" s="4" t="s">
        <v>40</v>
      </c>
    </row>
    <row r="47" spans="1:14" ht="63" x14ac:dyDescent="0.25">
      <c r="A47" s="112">
        <v>42</v>
      </c>
      <c r="B47" s="4" t="s">
        <v>103</v>
      </c>
      <c r="C47" s="11">
        <v>4139.0600000000004</v>
      </c>
      <c r="D47" s="18"/>
      <c r="E47" s="11"/>
      <c r="F47" s="4"/>
      <c r="G47" s="4"/>
      <c r="H47" s="32"/>
      <c r="I47" s="44"/>
      <c r="J47" s="39" t="s">
        <v>102</v>
      </c>
      <c r="K47" s="104">
        <v>2022</v>
      </c>
      <c r="L47" s="16"/>
      <c r="M47" s="4" t="s">
        <v>40</v>
      </c>
    </row>
    <row r="48" spans="1:14" ht="47.25" x14ac:dyDescent="0.25">
      <c r="A48" s="112">
        <v>43</v>
      </c>
      <c r="B48" s="4" t="s">
        <v>104</v>
      </c>
      <c r="C48" s="11">
        <v>31232.45</v>
      </c>
      <c r="D48" s="18"/>
      <c r="E48" s="11"/>
      <c r="F48" s="4"/>
      <c r="G48" s="111">
        <v>165650.54999999999</v>
      </c>
      <c r="H48" s="32"/>
      <c r="I48" s="44">
        <f>SUM(C48:H48)</f>
        <v>196883</v>
      </c>
      <c r="J48" s="39" t="s">
        <v>390</v>
      </c>
      <c r="K48" s="104">
        <v>2022</v>
      </c>
      <c r="L48" s="16"/>
      <c r="M48" s="4" t="s">
        <v>40</v>
      </c>
    </row>
    <row r="49" spans="1:16" ht="110.25" x14ac:dyDescent="0.25">
      <c r="A49" s="112">
        <v>44</v>
      </c>
      <c r="B49" s="4" t="s">
        <v>105</v>
      </c>
      <c r="C49" s="11">
        <v>7000</v>
      </c>
      <c r="D49" s="18"/>
      <c r="E49" s="11"/>
      <c r="F49" s="4"/>
      <c r="G49" s="4"/>
      <c r="H49" s="32"/>
      <c r="I49" s="44"/>
      <c r="J49" s="39" t="s">
        <v>576</v>
      </c>
      <c r="K49" s="104">
        <v>2022</v>
      </c>
      <c r="L49" s="16"/>
      <c r="M49" s="4" t="s">
        <v>40</v>
      </c>
    </row>
    <row r="50" spans="1:16" ht="94.5" x14ac:dyDescent="0.25">
      <c r="A50" s="112">
        <v>45</v>
      </c>
      <c r="B50" s="4" t="s">
        <v>106</v>
      </c>
      <c r="C50" s="11">
        <v>5540</v>
      </c>
      <c r="D50" s="18"/>
      <c r="E50" s="11"/>
      <c r="F50" s="4"/>
      <c r="G50" s="4"/>
      <c r="H50" s="32"/>
      <c r="I50" s="44"/>
      <c r="J50" s="39" t="s">
        <v>107</v>
      </c>
      <c r="K50" s="104">
        <v>2022</v>
      </c>
      <c r="L50" s="16"/>
      <c r="M50" s="4" t="s">
        <v>40</v>
      </c>
    </row>
    <row r="51" spans="1:16" ht="47.25" x14ac:dyDescent="0.25">
      <c r="A51" s="112">
        <v>46</v>
      </c>
      <c r="B51" s="4" t="s">
        <v>392</v>
      </c>
      <c r="C51" s="18">
        <v>40000</v>
      </c>
      <c r="D51" s="18">
        <v>10000</v>
      </c>
      <c r="E51" s="18"/>
      <c r="F51" s="18"/>
      <c r="G51" s="18"/>
      <c r="H51" s="18"/>
      <c r="I51" s="44">
        <f>SUM(C51:H51)</f>
        <v>50000</v>
      </c>
      <c r="J51" s="39" t="s">
        <v>391</v>
      </c>
      <c r="K51" s="104">
        <v>2022</v>
      </c>
      <c r="L51" s="16"/>
      <c r="M51" s="4" t="s">
        <v>40</v>
      </c>
    </row>
    <row r="52" spans="1:16" ht="31.5" x14ac:dyDescent="0.25">
      <c r="A52" s="112">
        <v>47</v>
      </c>
      <c r="B52" s="4" t="s">
        <v>58</v>
      </c>
      <c r="C52" s="18">
        <v>22500</v>
      </c>
      <c r="D52" s="18"/>
      <c r="E52" s="18"/>
      <c r="F52" s="18"/>
      <c r="G52" s="18">
        <v>127500</v>
      </c>
      <c r="H52" s="18"/>
      <c r="I52" s="44">
        <v>150000</v>
      </c>
      <c r="J52" s="39" t="s">
        <v>335</v>
      </c>
      <c r="K52" s="104">
        <v>2023</v>
      </c>
      <c r="L52" s="16"/>
      <c r="M52" s="4" t="s">
        <v>40</v>
      </c>
    </row>
    <row r="53" spans="1:16" ht="31.5" x14ac:dyDescent="0.25">
      <c r="A53" s="112">
        <v>48</v>
      </c>
      <c r="B53" s="112" t="s">
        <v>383</v>
      </c>
      <c r="C53" s="18"/>
      <c r="D53" s="18">
        <v>33589.31</v>
      </c>
      <c r="E53" s="18"/>
      <c r="F53" s="18"/>
      <c r="G53" s="18"/>
      <c r="H53" s="18">
        <v>2236955</v>
      </c>
      <c r="I53" s="44"/>
      <c r="J53" s="41" t="s">
        <v>541</v>
      </c>
      <c r="K53" s="104">
        <v>2022</v>
      </c>
      <c r="L53" s="16"/>
      <c r="M53" s="112" t="s">
        <v>20</v>
      </c>
    </row>
    <row r="54" spans="1:16" ht="31.5" x14ac:dyDescent="0.25">
      <c r="A54" s="112">
        <v>49</v>
      </c>
      <c r="B54" s="3" t="s">
        <v>10</v>
      </c>
      <c r="C54" s="18">
        <v>5000</v>
      </c>
      <c r="D54" s="18"/>
      <c r="E54" s="18"/>
      <c r="F54" s="18"/>
      <c r="G54" s="18"/>
      <c r="H54" s="18"/>
      <c r="I54" s="44"/>
      <c r="J54" s="41" t="s">
        <v>74</v>
      </c>
      <c r="K54" s="104">
        <v>2022</v>
      </c>
      <c r="L54" s="16"/>
      <c r="M54" s="112" t="s">
        <v>23</v>
      </c>
    </row>
    <row r="55" spans="1:16" x14ac:dyDescent="0.25">
      <c r="A55" s="112">
        <v>50</v>
      </c>
      <c r="B55" s="3" t="s">
        <v>24</v>
      </c>
      <c r="C55" s="18"/>
      <c r="D55" s="18"/>
      <c r="E55" s="18"/>
      <c r="F55" s="18"/>
      <c r="G55" s="18">
        <v>140266.45000000001</v>
      </c>
      <c r="H55" s="18"/>
      <c r="I55" s="47"/>
      <c r="J55" s="3" t="s">
        <v>24</v>
      </c>
      <c r="K55" s="104">
        <v>2022</v>
      </c>
      <c r="L55" s="16"/>
      <c r="M55" s="112" t="s">
        <v>23</v>
      </c>
    </row>
    <row r="56" spans="1:16" s="118" customFormat="1" ht="31.5" x14ac:dyDescent="0.25">
      <c r="A56" s="112">
        <v>51</v>
      </c>
      <c r="B56" s="112" t="s">
        <v>72</v>
      </c>
      <c r="C56" s="9">
        <v>14726</v>
      </c>
      <c r="D56" s="6"/>
      <c r="E56" s="6"/>
      <c r="F56" s="112"/>
      <c r="G56" s="112"/>
      <c r="H56" s="12"/>
      <c r="I56" s="47"/>
      <c r="J56" s="41" t="s">
        <v>73</v>
      </c>
      <c r="K56" s="104">
        <v>2022</v>
      </c>
      <c r="L56" s="16"/>
      <c r="M56" s="112" t="s">
        <v>26</v>
      </c>
    </row>
    <row r="57" spans="1:16" ht="31.5" x14ac:dyDescent="0.25">
      <c r="A57" s="112">
        <v>52</v>
      </c>
      <c r="B57" s="3" t="s">
        <v>64</v>
      </c>
      <c r="C57" s="9">
        <v>300</v>
      </c>
      <c r="D57" s="6"/>
      <c r="E57" s="6"/>
      <c r="F57" s="3"/>
      <c r="G57" s="3"/>
      <c r="H57" s="12"/>
      <c r="I57" s="47"/>
      <c r="J57" s="41" t="s">
        <v>65</v>
      </c>
      <c r="K57" s="104">
        <v>2022</v>
      </c>
      <c r="L57" s="16"/>
      <c r="M57" s="112" t="s">
        <v>28</v>
      </c>
    </row>
    <row r="58" spans="1:16" ht="31.5" x14ac:dyDescent="0.25">
      <c r="A58" s="112">
        <v>53</v>
      </c>
      <c r="B58" s="4" t="s">
        <v>109</v>
      </c>
      <c r="C58" s="11">
        <v>9000</v>
      </c>
      <c r="D58" s="18"/>
      <c r="E58" s="11"/>
      <c r="F58" s="4"/>
      <c r="G58" s="4"/>
      <c r="H58" s="32"/>
      <c r="I58" s="44"/>
      <c r="J58" s="39" t="s">
        <v>258</v>
      </c>
      <c r="K58" s="104">
        <v>2022</v>
      </c>
      <c r="L58" s="16"/>
      <c r="M58" s="4" t="s">
        <v>40</v>
      </c>
    </row>
    <row r="59" spans="1:16" s="118" customFormat="1" ht="20.45" customHeight="1" x14ac:dyDescent="0.25">
      <c r="A59" s="112">
        <v>54</v>
      </c>
      <c r="B59" s="4" t="s">
        <v>48</v>
      </c>
      <c r="C59" s="111">
        <v>33880</v>
      </c>
      <c r="D59" s="20"/>
      <c r="E59" s="111"/>
      <c r="F59" s="4"/>
      <c r="G59" s="4"/>
      <c r="H59" s="32"/>
      <c r="I59" s="44"/>
      <c r="J59" s="39" t="s">
        <v>259</v>
      </c>
      <c r="K59" s="104">
        <v>2022</v>
      </c>
      <c r="L59" s="16"/>
      <c r="M59" s="4" t="s">
        <v>40</v>
      </c>
    </row>
    <row r="60" spans="1:16" ht="31.5" x14ac:dyDescent="0.25">
      <c r="A60" s="112">
        <v>55</v>
      </c>
      <c r="B60" s="4" t="s">
        <v>51</v>
      </c>
      <c r="C60" s="113">
        <v>48303.199999999997</v>
      </c>
      <c r="D60" s="11"/>
      <c r="E60" s="11"/>
      <c r="F60" s="4"/>
      <c r="G60" s="4"/>
      <c r="H60" s="32"/>
      <c r="I60" s="44">
        <v>48303.199999999997</v>
      </c>
      <c r="J60" s="39" t="s">
        <v>360</v>
      </c>
      <c r="K60" s="104">
        <v>2022</v>
      </c>
      <c r="L60" s="16"/>
      <c r="M60" s="4" t="s">
        <v>40</v>
      </c>
    </row>
    <row r="61" spans="1:16" ht="31.5" x14ac:dyDescent="0.25">
      <c r="A61" s="112">
        <v>56</v>
      </c>
      <c r="B61" s="4" t="s">
        <v>261</v>
      </c>
      <c r="C61" s="11">
        <v>15000</v>
      </c>
      <c r="D61" s="20"/>
      <c r="E61" s="11"/>
      <c r="F61" s="4"/>
      <c r="G61" s="4"/>
      <c r="H61" s="32"/>
      <c r="I61" s="44"/>
      <c r="J61" s="39" t="s">
        <v>260</v>
      </c>
      <c r="K61" s="104">
        <v>2022</v>
      </c>
      <c r="L61" s="16"/>
      <c r="M61" s="4" t="s">
        <v>40</v>
      </c>
    </row>
    <row r="62" spans="1:16" ht="47.25" x14ac:dyDescent="0.25">
      <c r="A62" s="112">
        <v>57</v>
      </c>
      <c r="B62" s="4" t="s">
        <v>35</v>
      </c>
      <c r="C62" s="113">
        <v>64674.5</v>
      </c>
      <c r="D62" s="11"/>
      <c r="E62" s="11"/>
      <c r="F62" s="4"/>
      <c r="G62" s="4"/>
      <c r="H62" s="32"/>
      <c r="I62" s="44">
        <v>64674.5</v>
      </c>
      <c r="J62" s="39" t="s">
        <v>57</v>
      </c>
      <c r="K62" s="104">
        <v>2022</v>
      </c>
      <c r="L62" s="16"/>
      <c r="M62" s="4" t="s">
        <v>34</v>
      </c>
    </row>
    <row r="63" spans="1:16" ht="33.950000000000003" customHeight="1" x14ac:dyDescent="0.25">
      <c r="A63" s="112">
        <v>58</v>
      </c>
      <c r="B63" s="4" t="s">
        <v>108</v>
      </c>
      <c r="C63" s="11"/>
      <c r="D63" s="11">
        <v>25000</v>
      </c>
      <c r="E63" s="11"/>
      <c r="F63" s="4"/>
      <c r="G63" s="4"/>
      <c r="H63" s="32"/>
      <c r="I63" s="44"/>
      <c r="J63" s="39" t="s">
        <v>57</v>
      </c>
      <c r="K63" s="104">
        <v>2022</v>
      </c>
      <c r="L63" s="16"/>
      <c r="M63" s="4" t="s">
        <v>34</v>
      </c>
    </row>
    <row r="64" spans="1:16" ht="61.5" customHeight="1" x14ac:dyDescent="0.25">
      <c r="A64" s="112">
        <v>59</v>
      </c>
      <c r="B64" s="4" t="s">
        <v>399</v>
      </c>
      <c r="C64" s="4">
        <v>13000</v>
      </c>
      <c r="D64" s="4"/>
      <c r="E64" s="4"/>
      <c r="F64" s="4"/>
      <c r="G64" s="4"/>
      <c r="H64" s="4"/>
      <c r="I64" s="44">
        <v>13000</v>
      </c>
      <c r="J64" s="4" t="s">
        <v>401</v>
      </c>
      <c r="K64" s="104">
        <v>2022</v>
      </c>
      <c r="L64" s="4"/>
      <c r="M64" s="4" t="s">
        <v>400</v>
      </c>
      <c r="N64" s="124"/>
      <c r="O64" s="124"/>
      <c r="P64" s="124"/>
    </row>
    <row r="65" spans="1:16" ht="41.1" customHeight="1" x14ac:dyDescent="0.25">
      <c r="A65" s="112">
        <v>60</v>
      </c>
      <c r="B65" s="4" t="s">
        <v>402</v>
      </c>
      <c r="C65" s="4">
        <v>25000</v>
      </c>
      <c r="D65" s="4"/>
      <c r="E65" s="4"/>
      <c r="F65" s="4"/>
      <c r="G65" s="4"/>
      <c r="H65" s="4"/>
      <c r="I65" s="44">
        <v>25000</v>
      </c>
      <c r="J65" s="4" t="s">
        <v>403</v>
      </c>
      <c r="K65" s="104">
        <v>2022</v>
      </c>
      <c r="L65" s="123"/>
      <c r="M65" s="4" t="s">
        <v>400</v>
      </c>
      <c r="N65" s="124"/>
      <c r="O65" s="124"/>
      <c r="P65" s="124"/>
    </row>
    <row r="66" spans="1:16" ht="49.5" customHeight="1" x14ac:dyDescent="0.25">
      <c r="A66" s="112">
        <v>61</v>
      </c>
      <c r="B66" s="4" t="s">
        <v>404</v>
      </c>
      <c r="C66" s="4">
        <v>7000</v>
      </c>
      <c r="D66" s="4"/>
      <c r="E66" s="4"/>
      <c r="F66" s="4"/>
      <c r="G66" s="4">
        <v>63000</v>
      </c>
      <c r="H66" s="4"/>
      <c r="I66" s="44">
        <v>70000</v>
      </c>
      <c r="J66" s="4" t="s">
        <v>405</v>
      </c>
      <c r="K66" s="104">
        <v>2022</v>
      </c>
      <c r="L66" s="123"/>
      <c r="M66" s="4" t="s">
        <v>400</v>
      </c>
      <c r="N66" s="124"/>
      <c r="O66" s="124"/>
      <c r="P66" s="124"/>
    </row>
    <row r="67" spans="1:16" s="124" customFormat="1" ht="41.45" customHeight="1" x14ac:dyDescent="0.25">
      <c r="A67" s="112">
        <v>62</v>
      </c>
      <c r="B67" s="4" t="s">
        <v>406</v>
      </c>
      <c r="C67" s="4">
        <v>7000</v>
      </c>
      <c r="D67" s="4"/>
      <c r="E67" s="4"/>
      <c r="F67" s="4"/>
      <c r="G67" s="4"/>
      <c r="H67" s="4"/>
      <c r="I67" s="44">
        <v>7000</v>
      </c>
      <c r="J67" s="4" t="s">
        <v>407</v>
      </c>
      <c r="K67" s="104">
        <v>2021</v>
      </c>
      <c r="L67" s="123"/>
      <c r="M67" s="4" t="s">
        <v>419</v>
      </c>
    </row>
    <row r="68" spans="1:16" s="124" customFormat="1" ht="91.5" customHeight="1" x14ac:dyDescent="0.25">
      <c r="A68" s="112">
        <v>63</v>
      </c>
      <c r="B68" s="4" t="s">
        <v>411</v>
      </c>
      <c r="C68" s="4">
        <v>82000</v>
      </c>
      <c r="D68" s="4"/>
      <c r="E68" s="4"/>
      <c r="F68" s="4"/>
      <c r="G68" s="4"/>
      <c r="H68" s="4"/>
      <c r="I68" s="44">
        <v>82000</v>
      </c>
      <c r="J68" s="4" t="s">
        <v>410</v>
      </c>
      <c r="K68" s="104">
        <v>2022</v>
      </c>
      <c r="L68" s="123"/>
      <c r="M68" s="4" t="s">
        <v>418</v>
      </c>
    </row>
    <row r="69" spans="1:16" s="124" customFormat="1" ht="42.6" customHeight="1" x14ac:dyDescent="0.25">
      <c r="A69" s="112">
        <v>64</v>
      </c>
      <c r="B69" s="4" t="s">
        <v>412</v>
      </c>
      <c r="C69" s="4">
        <v>48666.61</v>
      </c>
      <c r="D69" s="4"/>
      <c r="E69" s="4"/>
      <c r="F69" s="4"/>
      <c r="G69" s="4"/>
      <c r="H69" s="4"/>
      <c r="I69" s="44">
        <v>106810.61</v>
      </c>
      <c r="J69" s="4" t="s">
        <v>412</v>
      </c>
      <c r="K69" s="104">
        <v>2021</v>
      </c>
      <c r="L69" s="123"/>
      <c r="M69" s="4" t="s">
        <v>418</v>
      </c>
    </row>
    <row r="70" spans="1:16" s="124" customFormat="1" ht="51.6" customHeight="1" x14ac:dyDescent="0.25">
      <c r="A70" s="112">
        <v>65</v>
      </c>
      <c r="B70" s="4" t="s">
        <v>408</v>
      </c>
      <c r="C70" s="4">
        <v>1800</v>
      </c>
      <c r="D70" s="4"/>
      <c r="E70" s="4"/>
      <c r="F70" s="4">
        <v>16200</v>
      </c>
      <c r="G70" s="4"/>
      <c r="H70" s="4"/>
      <c r="I70" s="44">
        <v>18000</v>
      </c>
      <c r="J70" s="4" t="s">
        <v>409</v>
      </c>
      <c r="K70" s="104">
        <v>2022</v>
      </c>
      <c r="L70" s="123"/>
      <c r="M70" s="4" t="s">
        <v>417</v>
      </c>
    </row>
    <row r="71" spans="1:16" s="124" customFormat="1" ht="54" customHeight="1" x14ac:dyDescent="0.25">
      <c r="A71" s="112">
        <v>66</v>
      </c>
      <c r="B71" s="4" t="s">
        <v>413</v>
      </c>
      <c r="C71" s="4">
        <v>10000</v>
      </c>
      <c r="D71" s="4"/>
      <c r="E71" s="4"/>
      <c r="F71" s="4">
        <v>43000</v>
      </c>
      <c r="G71" s="4">
        <v>20000</v>
      </c>
      <c r="H71" s="4"/>
      <c r="I71" s="44">
        <v>73000</v>
      </c>
      <c r="J71" s="4" t="s">
        <v>414</v>
      </c>
      <c r="K71" s="104">
        <v>2022</v>
      </c>
      <c r="L71" s="123"/>
      <c r="M71" s="4" t="s">
        <v>417</v>
      </c>
    </row>
    <row r="72" spans="1:16" s="124" customFormat="1" ht="45" customHeight="1" x14ac:dyDescent="0.25">
      <c r="A72" s="112">
        <v>67</v>
      </c>
      <c r="B72" s="4" t="s">
        <v>415</v>
      </c>
      <c r="C72" s="4">
        <v>10000</v>
      </c>
      <c r="D72" s="4"/>
      <c r="E72" s="4"/>
      <c r="F72" s="4">
        <v>10000</v>
      </c>
      <c r="G72" s="4"/>
      <c r="H72" s="4"/>
      <c r="I72" s="44">
        <v>20000</v>
      </c>
      <c r="J72" s="4" t="s">
        <v>542</v>
      </c>
      <c r="K72" s="104">
        <v>2022</v>
      </c>
      <c r="L72" s="4"/>
      <c r="M72" s="4" t="s">
        <v>416</v>
      </c>
    </row>
    <row r="73" spans="1:16" s="124" customFormat="1" ht="45.95" customHeight="1" x14ac:dyDescent="0.25">
      <c r="A73" s="112">
        <v>68</v>
      </c>
      <c r="B73" s="4" t="s">
        <v>420</v>
      </c>
      <c r="C73" s="4">
        <v>40000</v>
      </c>
      <c r="D73" s="4"/>
      <c r="E73" s="4"/>
      <c r="F73" s="4"/>
      <c r="G73" s="4"/>
      <c r="H73" s="4"/>
      <c r="I73" s="44">
        <v>40000</v>
      </c>
      <c r="J73" s="4" t="s">
        <v>421</v>
      </c>
      <c r="K73" s="104">
        <v>2022</v>
      </c>
      <c r="L73" s="4"/>
      <c r="M73" s="4" t="s">
        <v>422</v>
      </c>
    </row>
    <row r="74" spans="1:16" s="124" customFormat="1" ht="94.5" customHeight="1" x14ac:dyDescent="0.25">
      <c r="A74" s="112">
        <v>69</v>
      </c>
      <c r="B74" s="4" t="s">
        <v>423</v>
      </c>
      <c r="C74" s="4">
        <v>40000</v>
      </c>
      <c r="D74" s="4"/>
      <c r="E74" s="4"/>
      <c r="F74" s="4"/>
      <c r="G74" s="4">
        <v>30000</v>
      </c>
      <c r="H74" s="4"/>
      <c r="I74" s="44">
        <v>70000</v>
      </c>
      <c r="J74" s="4" t="s">
        <v>424</v>
      </c>
      <c r="K74" s="104">
        <v>2022</v>
      </c>
      <c r="L74" s="4"/>
      <c r="M74" s="4" t="s">
        <v>422</v>
      </c>
    </row>
    <row r="75" spans="1:16" s="124" customFormat="1" ht="54" customHeight="1" x14ac:dyDescent="0.25">
      <c r="A75" s="112">
        <v>70</v>
      </c>
      <c r="B75" s="4" t="s">
        <v>425</v>
      </c>
      <c r="C75" s="4">
        <v>10000</v>
      </c>
      <c r="D75" s="4"/>
      <c r="E75" s="4"/>
      <c r="F75" s="4"/>
      <c r="G75" s="4">
        <v>10000</v>
      </c>
      <c r="H75" s="4"/>
      <c r="I75" s="44">
        <v>20000</v>
      </c>
      <c r="J75" s="4" t="s">
        <v>426</v>
      </c>
      <c r="K75" s="104">
        <v>2023</v>
      </c>
      <c r="L75" s="4"/>
      <c r="M75" s="4" t="s">
        <v>429</v>
      </c>
    </row>
    <row r="76" spans="1:16" s="124" customFormat="1" ht="42.6" customHeight="1" x14ac:dyDescent="0.25">
      <c r="A76" s="112">
        <v>71</v>
      </c>
      <c r="B76" s="4" t="s">
        <v>427</v>
      </c>
      <c r="C76" s="4">
        <v>7000</v>
      </c>
      <c r="D76" s="4"/>
      <c r="E76" s="4"/>
      <c r="F76" s="4"/>
      <c r="G76" s="4"/>
      <c r="H76" s="4"/>
      <c r="I76" s="44">
        <v>7000</v>
      </c>
      <c r="J76" s="4" t="s">
        <v>428</v>
      </c>
      <c r="K76" s="104">
        <v>2022</v>
      </c>
      <c r="L76" s="4"/>
      <c r="M76" s="4" t="s">
        <v>429</v>
      </c>
    </row>
    <row r="77" spans="1:16" s="124" customFormat="1" ht="57" customHeight="1" x14ac:dyDescent="0.25">
      <c r="A77" s="112">
        <v>72</v>
      </c>
      <c r="B77" s="4" t="s">
        <v>430</v>
      </c>
      <c r="C77" s="4">
        <v>3000</v>
      </c>
      <c r="D77" s="4"/>
      <c r="E77" s="4"/>
      <c r="F77" s="4"/>
      <c r="G77" s="4">
        <v>7000</v>
      </c>
      <c r="H77" s="4"/>
      <c r="I77" s="44">
        <v>10000</v>
      </c>
      <c r="J77" s="4" t="s">
        <v>431</v>
      </c>
      <c r="K77" s="104">
        <v>2023</v>
      </c>
      <c r="L77" s="123"/>
      <c r="M77" s="4" t="s">
        <v>432</v>
      </c>
    </row>
    <row r="78" spans="1:16" s="124" customFormat="1" ht="54.6" customHeight="1" x14ac:dyDescent="0.25">
      <c r="A78" s="112">
        <v>73</v>
      </c>
      <c r="B78" s="4" t="s">
        <v>433</v>
      </c>
      <c r="C78" s="4">
        <v>10000</v>
      </c>
      <c r="D78" s="4"/>
      <c r="E78" s="4"/>
      <c r="F78" s="4"/>
      <c r="G78" s="4"/>
      <c r="H78" s="4"/>
      <c r="I78" s="44">
        <v>10000</v>
      </c>
      <c r="J78" s="4" t="s">
        <v>546</v>
      </c>
      <c r="K78" s="104">
        <v>2023</v>
      </c>
      <c r="L78" s="4"/>
      <c r="M78" s="4" t="s">
        <v>434</v>
      </c>
    </row>
    <row r="79" spans="1:16" s="124" customFormat="1" ht="87.6" customHeight="1" x14ac:dyDescent="0.25">
      <c r="A79" s="112">
        <v>74</v>
      </c>
      <c r="B79" s="4" t="s">
        <v>435</v>
      </c>
      <c r="C79" s="4">
        <v>5000</v>
      </c>
      <c r="D79" s="4"/>
      <c r="E79" s="4"/>
      <c r="F79" s="4">
        <v>45000</v>
      </c>
      <c r="G79" s="4"/>
      <c r="H79" s="4"/>
      <c r="I79" s="44">
        <v>50000</v>
      </c>
      <c r="J79" s="4" t="s">
        <v>436</v>
      </c>
      <c r="K79" s="104">
        <v>2022</v>
      </c>
      <c r="L79" s="123"/>
      <c r="M79" s="4" t="s">
        <v>439</v>
      </c>
    </row>
    <row r="80" spans="1:16" s="124" customFormat="1" ht="65.45" customHeight="1" x14ac:dyDescent="0.25">
      <c r="A80" s="112">
        <v>75</v>
      </c>
      <c r="B80" s="4" t="s">
        <v>437</v>
      </c>
      <c r="C80" s="4">
        <v>60600</v>
      </c>
      <c r="D80" s="4"/>
      <c r="E80" s="4"/>
      <c r="F80" s="4"/>
      <c r="G80" s="4"/>
      <c r="H80" s="4"/>
      <c r="I80" s="44">
        <v>60600</v>
      </c>
      <c r="J80" s="4" t="s">
        <v>438</v>
      </c>
      <c r="K80" s="104">
        <v>2023</v>
      </c>
      <c r="L80" s="123"/>
      <c r="M80" s="4" t="s">
        <v>440</v>
      </c>
    </row>
    <row r="81" spans="1:13" s="124" customFormat="1" ht="85.5" customHeight="1" x14ac:dyDescent="0.25">
      <c r="A81" s="112">
        <v>76</v>
      </c>
      <c r="B81" s="4" t="s">
        <v>545</v>
      </c>
      <c r="C81" s="4">
        <v>140000</v>
      </c>
      <c r="D81" s="4"/>
      <c r="E81" s="4"/>
      <c r="F81" s="4"/>
      <c r="G81" s="4"/>
      <c r="H81" s="4"/>
      <c r="I81" s="44">
        <v>140000</v>
      </c>
      <c r="J81" s="4" t="s">
        <v>543</v>
      </c>
      <c r="K81" s="104">
        <v>2022</v>
      </c>
      <c r="L81" s="123"/>
      <c r="M81" s="4" t="s">
        <v>567</v>
      </c>
    </row>
    <row r="82" spans="1:13" s="124" customFormat="1" ht="60.6" customHeight="1" x14ac:dyDescent="0.25">
      <c r="A82" s="112">
        <v>77</v>
      </c>
      <c r="B82" s="4" t="s">
        <v>548</v>
      </c>
      <c r="C82" s="4"/>
      <c r="D82" s="4"/>
      <c r="E82" s="4"/>
      <c r="F82" s="4"/>
      <c r="G82" s="4"/>
      <c r="H82" s="4"/>
      <c r="I82" s="44">
        <v>21419.74</v>
      </c>
      <c r="J82" s="4" t="s">
        <v>544</v>
      </c>
      <c r="K82" s="104">
        <v>2021</v>
      </c>
      <c r="L82" s="4" t="s">
        <v>469</v>
      </c>
      <c r="M82" s="4" t="s">
        <v>568</v>
      </c>
    </row>
    <row r="83" spans="1:13" s="124" customFormat="1" ht="44.1" customHeight="1" x14ac:dyDescent="0.25">
      <c r="A83" s="112">
        <v>78</v>
      </c>
      <c r="B83" s="4" t="s">
        <v>549</v>
      </c>
      <c r="C83" s="4">
        <v>120000</v>
      </c>
      <c r="D83" s="4"/>
      <c r="E83" s="4"/>
      <c r="F83" s="4"/>
      <c r="G83" s="4"/>
      <c r="H83" s="4"/>
      <c r="I83" s="44">
        <v>120000</v>
      </c>
      <c r="J83" s="4" t="s">
        <v>547</v>
      </c>
      <c r="K83" s="104">
        <v>2021</v>
      </c>
      <c r="L83" s="123"/>
      <c r="M83" s="4" t="s">
        <v>568</v>
      </c>
    </row>
    <row r="84" spans="1:13" s="124" customFormat="1" ht="56.45" customHeight="1" x14ac:dyDescent="0.25">
      <c r="A84" s="112">
        <v>79</v>
      </c>
      <c r="B84" s="4" t="s">
        <v>551</v>
      </c>
      <c r="C84" s="4">
        <v>42507</v>
      </c>
      <c r="D84" s="4"/>
      <c r="E84" s="4"/>
      <c r="F84" s="4"/>
      <c r="G84" s="4">
        <v>382565</v>
      </c>
      <c r="H84" s="4"/>
      <c r="I84" s="44">
        <v>425072.53</v>
      </c>
      <c r="J84" s="4" t="s">
        <v>550</v>
      </c>
      <c r="K84" s="104">
        <v>2021</v>
      </c>
      <c r="L84" s="123"/>
      <c r="M84" s="4" t="s">
        <v>568</v>
      </c>
    </row>
    <row r="85" spans="1:13" s="124" customFormat="1" ht="90" customHeight="1" x14ac:dyDescent="0.25">
      <c r="A85" s="112">
        <v>80</v>
      </c>
      <c r="B85" s="4" t="s">
        <v>552</v>
      </c>
      <c r="C85" s="4"/>
      <c r="D85" s="4"/>
      <c r="E85" s="4"/>
      <c r="F85" s="4"/>
      <c r="G85" s="4"/>
      <c r="H85" s="4"/>
      <c r="I85" s="44">
        <v>250000</v>
      </c>
      <c r="J85" s="4" t="s">
        <v>555</v>
      </c>
      <c r="K85" s="104">
        <v>2021</v>
      </c>
      <c r="L85" s="4" t="s">
        <v>470</v>
      </c>
      <c r="M85" s="4" t="s">
        <v>465</v>
      </c>
    </row>
    <row r="86" spans="1:13" s="124" customFormat="1" ht="56.45" customHeight="1" x14ac:dyDescent="0.25">
      <c r="A86" s="112">
        <v>81</v>
      </c>
      <c r="B86" s="4" t="s">
        <v>553</v>
      </c>
      <c r="C86" s="4"/>
      <c r="D86" s="4"/>
      <c r="E86" s="4"/>
      <c r="F86" s="4"/>
      <c r="G86" s="4"/>
      <c r="H86" s="4"/>
      <c r="I86" s="44">
        <v>100000</v>
      </c>
      <c r="J86" s="4" t="s">
        <v>556</v>
      </c>
      <c r="K86" s="104">
        <v>2021</v>
      </c>
      <c r="L86" s="4"/>
      <c r="M86" s="4" t="s">
        <v>568</v>
      </c>
    </row>
    <row r="87" spans="1:13" s="124" customFormat="1" ht="37.5" customHeight="1" x14ac:dyDescent="0.25">
      <c r="A87" s="112">
        <v>82</v>
      </c>
      <c r="B87" s="4" t="s">
        <v>554</v>
      </c>
      <c r="C87" s="4"/>
      <c r="D87" s="4"/>
      <c r="E87" s="4"/>
      <c r="F87" s="4"/>
      <c r="G87" s="4"/>
      <c r="H87" s="4"/>
      <c r="I87" s="44">
        <v>20000</v>
      </c>
      <c r="J87" s="4" t="s">
        <v>557</v>
      </c>
      <c r="K87" s="104">
        <v>2022</v>
      </c>
      <c r="L87" s="4"/>
      <c r="M87" s="4" t="s">
        <v>568</v>
      </c>
    </row>
    <row r="88" spans="1:13" s="124" customFormat="1" ht="159.94999999999999" customHeight="1" x14ac:dyDescent="0.25">
      <c r="A88" s="112">
        <v>83</v>
      </c>
      <c r="B88" s="4" t="s">
        <v>471</v>
      </c>
      <c r="C88" s="4">
        <f>I88-G88</f>
        <v>25584.410000000003</v>
      </c>
      <c r="D88" s="4"/>
      <c r="E88" s="4"/>
      <c r="F88" s="4"/>
      <c r="G88" s="4">
        <v>130240</v>
      </c>
      <c r="H88" s="4"/>
      <c r="I88" s="44">
        <v>155824.41</v>
      </c>
      <c r="J88" s="4" t="s">
        <v>472</v>
      </c>
      <c r="K88" s="104">
        <v>2021</v>
      </c>
      <c r="L88" s="4"/>
      <c r="M88" s="4" t="s">
        <v>465</v>
      </c>
    </row>
    <row r="89" spans="1:13" s="124" customFormat="1" ht="83.1" customHeight="1" x14ac:dyDescent="0.25">
      <c r="A89" s="112">
        <v>84</v>
      </c>
      <c r="B89" s="4" t="s">
        <v>475</v>
      </c>
      <c r="C89" s="4"/>
      <c r="D89" s="4"/>
      <c r="E89" s="4"/>
      <c r="F89" s="4"/>
      <c r="G89" s="143">
        <v>760000</v>
      </c>
      <c r="H89" s="4"/>
      <c r="I89" s="44">
        <v>1456679.89</v>
      </c>
      <c r="J89" s="4" t="s">
        <v>474</v>
      </c>
      <c r="K89" s="104">
        <v>2021</v>
      </c>
      <c r="L89" s="4" t="s">
        <v>571</v>
      </c>
      <c r="M89" s="4" t="s">
        <v>465</v>
      </c>
    </row>
    <row r="90" spans="1:13" s="124" customFormat="1" ht="83.1" customHeight="1" x14ac:dyDescent="0.25">
      <c r="A90" s="112">
        <v>85</v>
      </c>
      <c r="B90" s="4" t="s">
        <v>570</v>
      </c>
      <c r="C90" s="4">
        <v>138888.89000000001</v>
      </c>
      <c r="D90" s="4"/>
      <c r="E90" s="4"/>
      <c r="F90" s="4">
        <v>1250000</v>
      </c>
      <c r="G90" s="144"/>
      <c r="H90" s="4"/>
      <c r="I90" s="44">
        <v>1250000</v>
      </c>
      <c r="J90" s="4" t="s">
        <v>474</v>
      </c>
      <c r="K90" s="104">
        <v>2021</v>
      </c>
      <c r="L90" s="4" t="s">
        <v>571</v>
      </c>
      <c r="M90" s="4" t="s">
        <v>465</v>
      </c>
    </row>
    <row r="91" spans="1:13" s="124" customFormat="1" ht="83.1" customHeight="1" x14ac:dyDescent="0.25">
      <c r="A91" s="112">
        <v>86</v>
      </c>
      <c r="B91" s="4" t="s">
        <v>479</v>
      </c>
      <c r="C91" s="4">
        <v>10000</v>
      </c>
      <c r="D91" s="4"/>
      <c r="E91" s="4"/>
      <c r="F91" s="4"/>
      <c r="G91" s="4"/>
      <c r="H91" s="4"/>
      <c r="I91" s="44">
        <v>10000</v>
      </c>
      <c r="J91" s="4" t="s">
        <v>481</v>
      </c>
      <c r="K91" s="104">
        <v>2022</v>
      </c>
      <c r="L91" s="4"/>
      <c r="M91" s="4" t="s">
        <v>465</v>
      </c>
    </row>
    <row r="92" spans="1:13" s="124" customFormat="1" ht="83.1" customHeight="1" x14ac:dyDescent="0.25">
      <c r="A92" s="112">
        <v>87</v>
      </c>
      <c r="B92" s="4" t="s">
        <v>482</v>
      </c>
      <c r="C92" s="4">
        <v>20000</v>
      </c>
      <c r="D92" s="4"/>
      <c r="E92" s="4"/>
      <c r="F92" s="4"/>
      <c r="G92" s="4"/>
      <c r="H92" s="4"/>
      <c r="I92" s="44">
        <v>20000</v>
      </c>
      <c r="J92" s="4" t="s">
        <v>480</v>
      </c>
      <c r="K92" s="104">
        <v>2022</v>
      </c>
      <c r="L92" s="4"/>
      <c r="M92" s="4" t="s">
        <v>465</v>
      </c>
    </row>
    <row r="93" spans="1:13" s="124" customFormat="1" ht="83.1" customHeight="1" x14ac:dyDescent="0.25">
      <c r="A93" s="112">
        <v>88</v>
      </c>
      <c r="B93" s="4" t="s">
        <v>473</v>
      </c>
      <c r="C93" s="4"/>
      <c r="D93" s="4"/>
      <c r="E93" s="4"/>
      <c r="F93" s="4"/>
      <c r="G93" s="4"/>
      <c r="H93" s="4"/>
      <c r="I93" s="44">
        <v>100000</v>
      </c>
      <c r="J93" s="4" t="s">
        <v>483</v>
      </c>
      <c r="K93" s="104">
        <v>2023</v>
      </c>
      <c r="L93" s="4"/>
      <c r="M93" s="4" t="s">
        <v>465</v>
      </c>
    </row>
    <row r="94" spans="1:13" s="124" customFormat="1" ht="39.950000000000003" customHeight="1" x14ac:dyDescent="0.25">
      <c r="A94" s="112">
        <v>89</v>
      </c>
      <c r="B94" s="4" t="s">
        <v>484</v>
      </c>
      <c r="C94" s="4">
        <v>50000</v>
      </c>
      <c r="D94" s="4"/>
      <c r="E94" s="4"/>
      <c r="F94" s="4"/>
      <c r="G94" s="4"/>
      <c r="H94" s="4"/>
      <c r="I94" s="44">
        <v>50000</v>
      </c>
      <c r="J94" s="4" t="s">
        <v>485</v>
      </c>
      <c r="K94" s="104">
        <v>2023</v>
      </c>
      <c r="L94" s="4"/>
      <c r="M94" s="4" t="s">
        <v>536</v>
      </c>
    </row>
    <row r="95" spans="1:13" s="124" customFormat="1" ht="140.1" customHeight="1" x14ac:dyDescent="0.25">
      <c r="A95" s="112">
        <v>90</v>
      </c>
      <c r="B95" s="4" t="s">
        <v>486</v>
      </c>
      <c r="C95" s="4"/>
      <c r="D95" s="4"/>
      <c r="E95" s="4"/>
      <c r="F95" s="4"/>
      <c r="G95" s="4"/>
      <c r="H95" s="4"/>
      <c r="I95" s="44">
        <v>2130000</v>
      </c>
      <c r="J95" s="4" t="s">
        <v>487</v>
      </c>
      <c r="K95" s="104">
        <v>2022</v>
      </c>
      <c r="L95" s="4"/>
      <c r="M95" s="4" t="s">
        <v>536</v>
      </c>
    </row>
    <row r="96" spans="1:13" s="124" customFormat="1" ht="51.6" customHeight="1" x14ac:dyDescent="0.25">
      <c r="A96" s="112">
        <v>91</v>
      </c>
      <c r="B96" s="4" t="s">
        <v>488</v>
      </c>
      <c r="C96" s="4"/>
      <c r="D96" s="4"/>
      <c r="E96" s="4"/>
      <c r="F96" s="4"/>
      <c r="G96" s="4"/>
      <c r="H96" s="4"/>
      <c r="I96" s="44">
        <v>260000</v>
      </c>
      <c r="J96" s="4" t="s">
        <v>489</v>
      </c>
      <c r="K96" s="104">
        <v>2022</v>
      </c>
      <c r="L96" s="4"/>
      <c r="M96" s="4" t="s">
        <v>536</v>
      </c>
    </row>
    <row r="97" spans="1:16" s="124" customFormat="1" ht="186.95" customHeight="1" x14ac:dyDescent="0.25">
      <c r="A97" s="112">
        <v>92</v>
      </c>
      <c r="B97" s="4" t="s">
        <v>490</v>
      </c>
      <c r="C97" s="4">
        <v>120000</v>
      </c>
      <c r="D97" s="4"/>
      <c r="E97" s="4"/>
      <c r="F97" s="4"/>
      <c r="G97" s="4"/>
      <c r="H97" s="4"/>
      <c r="I97" s="44"/>
      <c r="J97" s="4" t="s">
        <v>582</v>
      </c>
      <c r="K97" s="104">
        <v>2022</v>
      </c>
      <c r="L97" s="123"/>
      <c r="M97" s="134" t="s">
        <v>569</v>
      </c>
    </row>
    <row r="98" spans="1:16" s="124" customFormat="1" ht="154.5" customHeight="1" x14ac:dyDescent="0.25">
      <c r="A98" s="112">
        <v>93</v>
      </c>
      <c r="B98" s="4" t="s">
        <v>491</v>
      </c>
      <c r="C98" s="4">
        <v>50000</v>
      </c>
      <c r="D98" s="4"/>
      <c r="E98" s="4"/>
      <c r="F98" s="4"/>
      <c r="G98" s="4"/>
      <c r="H98" s="4"/>
      <c r="I98" s="44"/>
      <c r="J98" s="4" t="s">
        <v>583</v>
      </c>
      <c r="K98" s="104">
        <v>2022</v>
      </c>
      <c r="L98" s="123"/>
      <c r="M98" s="134" t="s">
        <v>569</v>
      </c>
    </row>
    <row r="99" spans="1:16" s="124" customFormat="1" ht="46.5" customHeight="1" x14ac:dyDescent="0.25">
      <c r="A99" s="112">
        <v>94</v>
      </c>
      <c r="B99" s="4" t="s">
        <v>584</v>
      </c>
      <c r="C99" s="4">
        <v>1000000</v>
      </c>
      <c r="D99" s="4"/>
      <c r="E99" s="4"/>
      <c r="F99" s="4"/>
      <c r="G99" s="4"/>
      <c r="H99" s="4"/>
      <c r="I99" s="44"/>
      <c r="J99" s="4" t="s">
        <v>492</v>
      </c>
      <c r="K99" s="104">
        <v>2023</v>
      </c>
      <c r="L99" s="123"/>
      <c r="M99" s="4" t="s">
        <v>536</v>
      </c>
    </row>
    <row r="100" spans="1:16" s="124" customFormat="1" ht="57.95" customHeight="1" x14ac:dyDescent="0.25">
      <c r="A100" s="112">
        <v>95</v>
      </c>
      <c r="B100" s="4" t="s">
        <v>493</v>
      </c>
      <c r="C100" s="4">
        <v>300000</v>
      </c>
      <c r="D100" s="4"/>
      <c r="E100" s="4"/>
      <c r="F100" s="4"/>
      <c r="G100" s="4"/>
      <c r="H100" s="4"/>
      <c r="I100" s="44"/>
      <c r="J100" s="4" t="s">
        <v>494</v>
      </c>
      <c r="K100" s="104">
        <v>2023</v>
      </c>
      <c r="L100" s="123"/>
      <c r="M100" s="4" t="s">
        <v>536</v>
      </c>
    </row>
    <row r="101" spans="1:16" s="124" customFormat="1" ht="49.5" customHeight="1" x14ac:dyDescent="0.25">
      <c r="A101" s="112">
        <v>96</v>
      </c>
      <c r="B101" s="4" t="s">
        <v>495</v>
      </c>
      <c r="C101" s="4">
        <v>50000</v>
      </c>
      <c r="D101" s="4"/>
      <c r="E101" s="4"/>
      <c r="F101" s="4"/>
      <c r="G101" s="4"/>
      <c r="H101" s="4"/>
      <c r="I101" s="44"/>
      <c r="J101" s="4" t="s">
        <v>496</v>
      </c>
      <c r="K101" s="104">
        <v>2022</v>
      </c>
      <c r="L101" s="123"/>
      <c r="M101" s="4" t="s">
        <v>536</v>
      </c>
    </row>
    <row r="102" spans="1:16" s="124" customFormat="1" ht="96.95" customHeight="1" x14ac:dyDescent="0.25">
      <c r="A102" s="112">
        <v>97</v>
      </c>
      <c r="B102" s="4" t="s">
        <v>514</v>
      </c>
      <c r="C102" s="4">
        <v>35000</v>
      </c>
      <c r="D102" s="4"/>
      <c r="E102" s="4"/>
      <c r="F102" s="4"/>
      <c r="G102" s="4"/>
      <c r="H102" s="4"/>
      <c r="I102" s="44"/>
      <c r="J102" s="4" t="s">
        <v>497</v>
      </c>
      <c r="K102" s="104">
        <v>2022</v>
      </c>
      <c r="L102" s="123"/>
      <c r="M102" s="4" t="s">
        <v>536</v>
      </c>
    </row>
    <row r="103" spans="1:16" s="124" customFormat="1" ht="33.6" customHeight="1" x14ac:dyDescent="0.25">
      <c r="A103" s="112">
        <v>98</v>
      </c>
      <c r="B103" s="4" t="s">
        <v>515</v>
      </c>
      <c r="C103" s="4"/>
      <c r="D103" s="4"/>
      <c r="E103" s="4"/>
      <c r="F103" s="4"/>
      <c r="G103" s="4"/>
      <c r="H103" s="4"/>
      <c r="I103" s="44">
        <v>70000</v>
      </c>
      <c r="J103" s="4" t="s">
        <v>516</v>
      </c>
      <c r="K103" s="104">
        <v>2022</v>
      </c>
      <c r="L103" s="123"/>
      <c r="M103" s="4" t="s">
        <v>536</v>
      </c>
    </row>
    <row r="104" spans="1:16" s="124" customFormat="1" ht="86.45" customHeight="1" x14ac:dyDescent="0.25">
      <c r="A104" s="112">
        <v>99</v>
      </c>
      <c r="B104" s="4" t="s">
        <v>513</v>
      </c>
      <c r="C104" s="4"/>
      <c r="D104" s="4"/>
      <c r="E104" s="4"/>
      <c r="F104" s="4"/>
      <c r="G104" s="4"/>
      <c r="H104" s="4"/>
      <c r="I104" s="44">
        <v>100000</v>
      </c>
      <c r="J104" s="4" t="s">
        <v>585</v>
      </c>
      <c r="K104" s="104">
        <v>2022</v>
      </c>
      <c r="L104" s="123"/>
      <c r="M104" s="4" t="s">
        <v>536</v>
      </c>
    </row>
    <row r="105" spans="1:16" s="124" customFormat="1" ht="40.5" customHeight="1" x14ac:dyDescent="0.25">
      <c r="A105" s="145" t="s">
        <v>578</v>
      </c>
      <c r="B105" s="145"/>
      <c r="C105" s="145"/>
      <c r="D105" s="145"/>
      <c r="E105" s="145"/>
      <c r="F105" s="145"/>
      <c r="G105" s="145"/>
      <c r="H105" s="145"/>
      <c r="I105" s="145"/>
      <c r="J105" s="145"/>
      <c r="K105" s="145"/>
      <c r="L105" s="146"/>
      <c r="M105" s="136"/>
    </row>
    <row r="106" spans="1:16" s="124" customFormat="1" ht="55.5" customHeight="1" x14ac:dyDescent="0.25">
      <c r="A106" s="28">
        <v>100</v>
      </c>
      <c r="B106" s="6" t="s">
        <v>47</v>
      </c>
      <c r="C106" s="6"/>
      <c r="D106" s="6">
        <v>30000</v>
      </c>
      <c r="E106" s="6"/>
      <c r="F106" s="6">
        <v>270445</v>
      </c>
      <c r="G106" s="6"/>
      <c r="H106" s="34">
        <v>300445</v>
      </c>
      <c r="I106" s="46">
        <v>300445</v>
      </c>
      <c r="J106" s="40" t="s">
        <v>361</v>
      </c>
      <c r="K106" s="105">
        <v>2023</v>
      </c>
      <c r="L106" s="5" t="s">
        <v>177</v>
      </c>
      <c r="M106" s="6" t="s">
        <v>34</v>
      </c>
    </row>
    <row r="107" spans="1:16" s="124" customFormat="1" ht="62.45" customHeight="1" x14ac:dyDescent="0.25">
      <c r="A107" s="28">
        <v>101</v>
      </c>
      <c r="B107" s="6" t="s">
        <v>12</v>
      </c>
      <c r="C107" s="6">
        <v>80000</v>
      </c>
      <c r="D107" s="6"/>
      <c r="E107" s="6"/>
      <c r="F107" s="6"/>
      <c r="G107" s="6"/>
      <c r="H107" s="34"/>
      <c r="I107" s="46"/>
      <c r="J107" s="40" t="s">
        <v>75</v>
      </c>
      <c r="K107" s="105">
        <v>2022</v>
      </c>
      <c r="L107" s="6"/>
      <c r="M107" s="6" t="s">
        <v>23</v>
      </c>
      <c r="N107" s="22"/>
      <c r="O107" s="22"/>
      <c r="P107" s="22"/>
    </row>
    <row r="108" spans="1:16" s="124" customFormat="1" ht="74.099999999999994" customHeight="1" x14ac:dyDescent="0.25">
      <c r="A108" s="28">
        <v>102</v>
      </c>
      <c r="B108" s="112" t="s">
        <v>42</v>
      </c>
      <c r="C108" s="112"/>
      <c r="D108" s="19"/>
      <c r="E108" s="112"/>
      <c r="F108" s="19">
        <v>166005</v>
      </c>
      <c r="G108" s="19">
        <v>166005</v>
      </c>
      <c r="H108" s="38">
        <v>217800</v>
      </c>
      <c r="I108" s="51">
        <v>217800</v>
      </c>
      <c r="J108" s="41" t="s">
        <v>336</v>
      </c>
      <c r="K108" s="105">
        <v>2022</v>
      </c>
      <c r="L108" s="5" t="s">
        <v>176</v>
      </c>
      <c r="M108" s="16" t="s">
        <v>23</v>
      </c>
      <c r="N108" s="22"/>
      <c r="O108" s="22"/>
      <c r="P108" s="22"/>
    </row>
    <row r="109" spans="1:16" ht="63" x14ac:dyDescent="0.25">
      <c r="A109" s="28">
        <v>103</v>
      </c>
      <c r="B109" s="112" t="s">
        <v>44</v>
      </c>
      <c r="C109" s="112"/>
      <c r="D109" s="19"/>
      <c r="E109" s="112"/>
      <c r="F109" s="19">
        <v>108530.55</v>
      </c>
      <c r="G109" s="19">
        <v>108530.55</v>
      </c>
      <c r="H109" s="38">
        <v>141870</v>
      </c>
      <c r="I109" s="51">
        <v>141870</v>
      </c>
      <c r="J109" s="41" t="s">
        <v>335</v>
      </c>
      <c r="K109" s="105">
        <v>2022</v>
      </c>
      <c r="L109" s="5" t="s">
        <v>176</v>
      </c>
      <c r="M109" s="16" t="s">
        <v>23</v>
      </c>
    </row>
    <row r="110" spans="1:16" ht="47.25" x14ac:dyDescent="0.25">
      <c r="A110" s="28">
        <v>104</v>
      </c>
      <c r="B110" s="112" t="s">
        <v>45</v>
      </c>
      <c r="C110" s="112"/>
      <c r="D110" s="19"/>
      <c r="E110" s="112"/>
      <c r="F110" s="19">
        <v>52020</v>
      </c>
      <c r="G110" s="19">
        <v>52020</v>
      </c>
      <c r="H110" s="38">
        <v>68000</v>
      </c>
      <c r="I110" s="51">
        <v>68000</v>
      </c>
      <c r="J110" s="41" t="s">
        <v>336</v>
      </c>
      <c r="K110" s="105">
        <v>2022</v>
      </c>
      <c r="L110" s="5" t="s">
        <v>176</v>
      </c>
      <c r="M110" s="16" t="s">
        <v>23</v>
      </c>
    </row>
    <row r="111" spans="1:16" ht="78.75" x14ac:dyDescent="0.25">
      <c r="A111" s="28">
        <v>105</v>
      </c>
      <c r="B111" s="112" t="s">
        <v>43</v>
      </c>
      <c r="C111" s="112"/>
      <c r="D111" s="19">
        <v>30000</v>
      </c>
      <c r="E111" s="112"/>
      <c r="F111" s="19">
        <v>125458.47</v>
      </c>
      <c r="G111" s="17">
        <v>95458.47</v>
      </c>
      <c r="H111" s="38">
        <v>163998</v>
      </c>
      <c r="I111" s="51">
        <v>163998</v>
      </c>
      <c r="J111" s="41" t="s">
        <v>336</v>
      </c>
      <c r="K111" s="105">
        <v>2022</v>
      </c>
      <c r="L111" s="5" t="s">
        <v>176</v>
      </c>
      <c r="M111" s="16" t="s">
        <v>40</v>
      </c>
    </row>
    <row r="112" spans="1:16" ht="57" customHeight="1" x14ac:dyDescent="0.25">
      <c r="A112" s="28">
        <v>106</v>
      </c>
      <c r="B112" s="112" t="s">
        <v>92</v>
      </c>
      <c r="C112" s="9">
        <v>30000</v>
      </c>
      <c r="D112" s="6">
        <v>10000</v>
      </c>
      <c r="E112" s="6"/>
      <c r="F112" s="112"/>
      <c r="G112" s="112"/>
      <c r="H112" s="12"/>
      <c r="I112" s="47"/>
      <c r="J112" s="41" t="s">
        <v>330</v>
      </c>
      <c r="K112" s="105">
        <v>2022</v>
      </c>
      <c r="L112" s="16"/>
      <c r="M112" s="112" t="s">
        <v>25</v>
      </c>
    </row>
    <row r="113" spans="1:14" ht="47.25" x14ac:dyDescent="0.25">
      <c r="A113" s="28">
        <v>107</v>
      </c>
      <c r="B113" s="13" t="s">
        <v>384</v>
      </c>
      <c r="C113" s="6"/>
      <c r="D113" s="114"/>
      <c r="E113" s="6"/>
      <c r="F113" s="112"/>
      <c r="G113" s="112"/>
      <c r="H113" s="111">
        <v>1651544.77</v>
      </c>
      <c r="I113" s="51"/>
      <c r="J113" s="43" t="s">
        <v>385</v>
      </c>
      <c r="K113" s="105">
        <v>2022</v>
      </c>
      <c r="L113" s="16"/>
      <c r="M113" s="112" t="s">
        <v>27</v>
      </c>
    </row>
    <row r="114" spans="1:14" ht="42.95" customHeight="1" x14ac:dyDescent="0.25">
      <c r="A114" s="28">
        <v>108</v>
      </c>
      <c r="B114" s="111" t="s">
        <v>374</v>
      </c>
      <c r="C114" s="18">
        <v>23326.13</v>
      </c>
      <c r="D114" s="18"/>
      <c r="E114" s="18"/>
      <c r="F114" s="18"/>
      <c r="G114" s="18">
        <v>132181.4</v>
      </c>
      <c r="H114" s="18"/>
      <c r="I114" s="51">
        <v>155507.53</v>
      </c>
      <c r="J114" s="111" t="s">
        <v>378</v>
      </c>
      <c r="K114" s="115">
        <v>2021</v>
      </c>
      <c r="L114" s="18"/>
      <c r="M114" s="18" t="s">
        <v>28</v>
      </c>
      <c r="N114" s="118"/>
    </row>
    <row r="115" spans="1:14" ht="47.25" x14ac:dyDescent="0.25">
      <c r="A115" s="28">
        <v>109</v>
      </c>
      <c r="B115" s="4" t="s">
        <v>441</v>
      </c>
      <c r="C115" s="4">
        <v>5000</v>
      </c>
      <c r="D115" s="4"/>
      <c r="E115" s="4"/>
      <c r="F115" s="4"/>
      <c r="G115" s="4">
        <v>15000</v>
      </c>
      <c r="H115" s="4"/>
      <c r="I115" s="51">
        <v>20000</v>
      </c>
      <c r="J115" s="4" t="s">
        <v>442</v>
      </c>
      <c r="K115" s="104">
        <v>2022</v>
      </c>
      <c r="L115" s="123"/>
      <c r="M115" s="116" t="s">
        <v>443</v>
      </c>
      <c r="N115" s="118"/>
    </row>
    <row r="116" spans="1:14" ht="55.5" customHeight="1" x14ac:dyDescent="0.25">
      <c r="A116" s="28">
        <v>110</v>
      </c>
      <c r="B116" s="126" t="s">
        <v>450</v>
      </c>
      <c r="C116" s="18"/>
      <c r="D116" s="18"/>
      <c r="E116" s="18"/>
      <c r="F116" s="18">
        <v>87111</v>
      </c>
      <c r="G116" s="18"/>
      <c r="H116" s="18"/>
      <c r="I116" s="51">
        <v>87111</v>
      </c>
      <c r="J116" s="111" t="s">
        <v>451</v>
      </c>
      <c r="K116" s="128">
        <v>2022</v>
      </c>
      <c r="L116" s="127"/>
      <c r="M116" s="116" t="s">
        <v>452</v>
      </c>
      <c r="N116" s="119"/>
    </row>
    <row r="117" spans="1:14" ht="47.25" x14ac:dyDescent="0.25">
      <c r="A117" s="28">
        <v>111</v>
      </c>
      <c r="B117" s="126" t="s">
        <v>453</v>
      </c>
      <c r="C117" s="18">
        <v>45000</v>
      </c>
      <c r="D117" s="18"/>
      <c r="E117" s="18"/>
      <c r="F117" s="18"/>
      <c r="G117" s="18"/>
      <c r="H117" s="18"/>
      <c r="I117" s="51">
        <v>45000</v>
      </c>
      <c r="J117" s="111" t="s">
        <v>454</v>
      </c>
      <c r="K117" s="128">
        <v>2021</v>
      </c>
      <c r="L117" s="127"/>
      <c r="M117" s="116" t="s">
        <v>452</v>
      </c>
      <c r="N117" s="119"/>
    </row>
    <row r="118" spans="1:14" ht="56.1" customHeight="1" x14ac:dyDescent="0.25">
      <c r="A118" s="28">
        <v>112</v>
      </c>
      <c r="B118" s="126" t="s">
        <v>521</v>
      </c>
      <c r="C118" s="18"/>
      <c r="D118" s="18"/>
      <c r="E118" s="18"/>
      <c r="F118" s="18"/>
      <c r="G118" s="18"/>
      <c r="H118" s="18"/>
      <c r="I118" s="51">
        <v>700000</v>
      </c>
      <c r="J118" s="126" t="s">
        <v>520</v>
      </c>
      <c r="K118" s="128">
        <v>2022</v>
      </c>
      <c r="L118" s="127"/>
      <c r="M118" s="116" t="s">
        <v>465</v>
      </c>
      <c r="N118" s="119"/>
    </row>
    <row r="119" spans="1:14" ht="42.6" customHeight="1" x14ac:dyDescent="0.25">
      <c r="A119" s="28">
        <v>113</v>
      </c>
      <c r="B119" s="126" t="s">
        <v>519</v>
      </c>
      <c r="C119" s="18"/>
      <c r="D119" s="18"/>
      <c r="E119" s="18"/>
      <c r="F119" s="18"/>
      <c r="G119" s="18"/>
      <c r="H119" s="18"/>
      <c r="I119" s="51">
        <v>31760</v>
      </c>
      <c r="J119" s="126" t="s">
        <v>518</v>
      </c>
      <c r="K119" s="128" t="s">
        <v>476</v>
      </c>
      <c r="L119" s="127"/>
      <c r="M119" s="116" t="s">
        <v>465</v>
      </c>
      <c r="N119" s="119"/>
    </row>
    <row r="120" spans="1:14" ht="44.1" customHeight="1" x14ac:dyDescent="0.25">
      <c r="A120" s="28">
        <v>114</v>
      </c>
      <c r="B120" s="126" t="s">
        <v>522</v>
      </c>
      <c r="C120" s="18"/>
      <c r="D120" s="18"/>
      <c r="E120" s="18"/>
      <c r="F120" s="18"/>
      <c r="G120" s="18"/>
      <c r="H120" s="18"/>
      <c r="I120" s="51">
        <v>30000</v>
      </c>
      <c r="J120" s="126" t="s">
        <v>517</v>
      </c>
      <c r="K120" s="128">
        <v>2023</v>
      </c>
      <c r="L120" s="127"/>
      <c r="M120" s="116" t="s">
        <v>465</v>
      </c>
      <c r="N120" s="119"/>
    </row>
    <row r="121" spans="1:14" ht="38.1" customHeight="1" x14ac:dyDescent="0.25">
      <c r="A121" s="28">
        <v>115</v>
      </c>
      <c r="B121" s="126" t="s">
        <v>523</v>
      </c>
      <c r="C121" s="133">
        <v>10000</v>
      </c>
      <c r="D121" s="18"/>
      <c r="E121" s="18"/>
      <c r="F121" s="18"/>
      <c r="G121" s="18"/>
      <c r="H121" s="18"/>
      <c r="I121" s="51"/>
      <c r="J121" s="126" t="s">
        <v>523</v>
      </c>
      <c r="K121" s="128">
        <v>2023</v>
      </c>
      <c r="L121" s="127"/>
      <c r="M121" s="116" t="s">
        <v>465</v>
      </c>
      <c r="N121" s="119"/>
    </row>
    <row r="122" spans="1:14" ht="45.95" customHeight="1" x14ac:dyDescent="0.25">
      <c r="A122" s="28">
        <v>116</v>
      </c>
      <c r="B122" s="126" t="s">
        <v>498</v>
      </c>
      <c r="C122" s="18"/>
      <c r="D122" s="18"/>
      <c r="E122" s="18"/>
      <c r="F122" s="18"/>
      <c r="G122" s="18"/>
      <c r="H122" s="18"/>
      <c r="I122" s="51">
        <v>50000</v>
      </c>
      <c r="J122" s="126" t="s">
        <v>586</v>
      </c>
      <c r="K122" s="128">
        <v>2022</v>
      </c>
      <c r="L122" s="127"/>
      <c r="M122" s="112" t="s">
        <v>536</v>
      </c>
      <c r="N122" s="119"/>
    </row>
    <row r="123" spans="1:14" ht="38.1" customHeight="1" x14ac:dyDescent="0.25">
      <c r="A123" s="28">
        <v>117</v>
      </c>
      <c r="B123" s="126" t="s">
        <v>499</v>
      </c>
      <c r="C123" s="18"/>
      <c r="D123" s="18"/>
      <c r="E123" s="18"/>
      <c r="F123" s="18"/>
      <c r="G123" s="18"/>
      <c r="H123" s="18"/>
      <c r="I123" s="51">
        <v>30000</v>
      </c>
      <c r="J123" s="126" t="s">
        <v>500</v>
      </c>
      <c r="K123" s="128">
        <v>2021</v>
      </c>
      <c r="L123" s="127"/>
      <c r="M123" s="112" t="s">
        <v>536</v>
      </c>
      <c r="N123" s="119"/>
    </row>
    <row r="124" spans="1:14" ht="49.5" customHeight="1" x14ac:dyDescent="0.25">
      <c r="A124" s="28"/>
      <c r="B124" s="145" t="s">
        <v>577</v>
      </c>
      <c r="C124" s="145"/>
      <c r="D124" s="145"/>
      <c r="E124" s="145"/>
      <c r="F124" s="145"/>
      <c r="G124" s="145"/>
      <c r="H124" s="145"/>
      <c r="I124" s="145"/>
      <c r="J124" s="145"/>
      <c r="K124" s="145"/>
      <c r="L124" s="145"/>
      <c r="M124" s="146"/>
      <c r="N124" s="119"/>
    </row>
    <row r="125" spans="1:14" ht="56.1" customHeight="1" x14ac:dyDescent="0.25">
      <c r="A125" s="28">
        <v>118</v>
      </c>
      <c r="B125" s="3" t="s">
        <v>15</v>
      </c>
      <c r="C125" s="6"/>
      <c r="D125" s="6"/>
      <c r="E125" s="6">
        <v>30000</v>
      </c>
      <c r="F125" s="3"/>
      <c r="G125" s="3"/>
      <c r="H125" s="12">
        <v>40000</v>
      </c>
      <c r="I125" s="47"/>
      <c r="J125" s="41" t="s">
        <v>15</v>
      </c>
      <c r="K125" s="105">
        <v>2022</v>
      </c>
      <c r="L125" s="28"/>
      <c r="M125" s="112" t="s">
        <v>18</v>
      </c>
      <c r="N125" s="118"/>
    </row>
    <row r="126" spans="1:14" s="118" customFormat="1" ht="39" customHeight="1" x14ac:dyDescent="0.25">
      <c r="A126" s="16">
        <v>119</v>
      </c>
      <c r="B126" s="112" t="s">
        <v>77</v>
      </c>
      <c r="C126" s="6"/>
      <c r="D126" s="6"/>
      <c r="E126" s="6">
        <v>19000</v>
      </c>
      <c r="F126" s="112"/>
      <c r="G126" s="112"/>
      <c r="H126" s="12"/>
      <c r="I126" s="47"/>
      <c r="J126" s="41" t="s">
        <v>78</v>
      </c>
      <c r="K126" s="105">
        <v>2021</v>
      </c>
      <c r="L126" s="16"/>
      <c r="M126" s="112" t="s">
        <v>23</v>
      </c>
    </row>
    <row r="127" spans="1:14" s="118" customFormat="1" ht="31.5" x14ac:dyDescent="0.25">
      <c r="A127" s="28">
        <v>120</v>
      </c>
      <c r="B127" s="13" t="s">
        <v>17</v>
      </c>
      <c r="C127" s="6"/>
      <c r="D127" s="6">
        <v>8000</v>
      </c>
      <c r="E127" s="6"/>
      <c r="F127" s="112"/>
      <c r="G127" s="112"/>
      <c r="H127" s="12"/>
      <c r="I127" s="47"/>
      <c r="J127" s="41" t="s">
        <v>362</v>
      </c>
      <c r="K127" s="105">
        <v>2022</v>
      </c>
      <c r="L127" s="16"/>
      <c r="M127" s="112" t="s">
        <v>29</v>
      </c>
    </row>
    <row r="128" spans="1:14" ht="63" x14ac:dyDescent="0.25">
      <c r="A128" s="16">
        <v>121</v>
      </c>
      <c r="B128" s="4" t="s">
        <v>56</v>
      </c>
      <c r="C128" s="11">
        <v>191759.24</v>
      </c>
      <c r="D128" s="20"/>
      <c r="E128" s="11"/>
      <c r="F128" s="4"/>
      <c r="G128" s="4"/>
      <c r="H128" s="32"/>
      <c r="I128" s="44"/>
      <c r="J128" s="39" t="s">
        <v>289</v>
      </c>
      <c r="K128" s="105">
        <v>2022</v>
      </c>
      <c r="L128" s="28"/>
      <c r="M128" s="4" t="s">
        <v>40</v>
      </c>
    </row>
    <row r="129" spans="1:13" ht="63" x14ac:dyDescent="0.25">
      <c r="A129" s="28">
        <v>122</v>
      </c>
      <c r="B129" s="4" t="s">
        <v>371</v>
      </c>
      <c r="C129" s="109">
        <v>18901.52</v>
      </c>
      <c r="D129" s="20"/>
      <c r="E129" s="11"/>
      <c r="F129" s="4"/>
      <c r="G129" s="110">
        <v>56704.55</v>
      </c>
      <c r="H129" s="32"/>
      <c r="I129" s="44">
        <f>SUM(C129:H129)</f>
        <v>75606.070000000007</v>
      </c>
      <c r="J129" s="4" t="s">
        <v>371</v>
      </c>
      <c r="K129" s="105">
        <v>2021</v>
      </c>
      <c r="L129" s="28"/>
      <c r="M129" s="4" t="s">
        <v>40</v>
      </c>
    </row>
    <row r="130" spans="1:13" ht="53.1" customHeight="1" x14ac:dyDescent="0.25">
      <c r="A130" s="16">
        <v>123</v>
      </c>
      <c r="B130" s="4" t="s">
        <v>61</v>
      </c>
      <c r="C130" s="18">
        <v>100000</v>
      </c>
      <c r="D130" s="20"/>
      <c r="E130" s="18"/>
      <c r="F130" s="19"/>
      <c r="G130" s="19"/>
      <c r="H130" s="38"/>
      <c r="I130" s="44"/>
      <c r="J130" s="39" t="s">
        <v>337</v>
      </c>
      <c r="K130" s="105">
        <v>2022</v>
      </c>
      <c r="L130" s="28"/>
      <c r="M130" s="4" t="s">
        <v>34</v>
      </c>
    </row>
    <row r="131" spans="1:13" ht="63" x14ac:dyDescent="0.25">
      <c r="A131" s="28">
        <v>124</v>
      </c>
      <c r="B131" s="4" t="s">
        <v>444</v>
      </c>
      <c r="C131" s="4">
        <v>137819</v>
      </c>
      <c r="D131" s="4"/>
      <c r="E131" s="4"/>
      <c r="F131" s="4"/>
      <c r="G131" s="4"/>
      <c r="H131" s="4"/>
      <c r="I131" s="44">
        <v>137819</v>
      </c>
      <c r="J131" s="4" t="s">
        <v>445</v>
      </c>
      <c r="K131" s="105">
        <v>2021</v>
      </c>
      <c r="L131" s="4"/>
      <c r="M131" s="4" t="s">
        <v>440</v>
      </c>
    </row>
    <row r="132" spans="1:13" ht="204.75" x14ac:dyDescent="0.25">
      <c r="A132" s="16">
        <v>125</v>
      </c>
      <c r="B132" s="4" t="s">
        <v>446</v>
      </c>
      <c r="C132" s="4">
        <v>33000</v>
      </c>
      <c r="D132" s="4"/>
      <c r="E132" s="4"/>
      <c r="F132" s="4"/>
      <c r="G132" s="4"/>
      <c r="H132" s="4"/>
      <c r="I132" s="44">
        <v>33000</v>
      </c>
      <c r="J132" s="4" t="s">
        <v>447</v>
      </c>
      <c r="K132" s="105">
        <v>2022</v>
      </c>
      <c r="L132" s="4"/>
      <c r="M132" s="4" t="s">
        <v>440</v>
      </c>
    </row>
    <row r="133" spans="1:13" ht="78.75" x14ac:dyDescent="0.25">
      <c r="A133" s="28">
        <v>126</v>
      </c>
      <c r="B133" s="4" t="s">
        <v>448</v>
      </c>
      <c r="C133" s="4">
        <v>10000</v>
      </c>
      <c r="D133" s="4"/>
      <c r="E133" s="4"/>
      <c r="F133" s="4"/>
      <c r="G133" s="4"/>
      <c r="H133" s="4"/>
      <c r="I133" s="44">
        <v>10000</v>
      </c>
      <c r="J133" s="4" t="s">
        <v>449</v>
      </c>
      <c r="K133" s="105">
        <v>2023</v>
      </c>
      <c r="L133" s="4"/>
      <c r="M133" s="4" t="s">
        <v>455</v>
      </c>
    </row>
    <row r="134" spans="1:13" ht="31.5" x14ac:dyDescent="0.25">
      <c r="A134" s="16">
        <v>127</v>
      </c>
      <c r="B134" s="3" t="s">
        <v>94</v>
      </c>
      <c r="C134" s="3"/>
      <c r="D134" s="9"/>
      <c r="E134" s="9"/>
      <c r="F134" s="9"/>
      <c r="G134" s="9"/>
      <c r="H134" s="9">
        <v>35000</v>
      </c>
      <c r="I134" s="44"/>
      <c r="J134" s="41" t="s">
        <v>93</v>
      </c>
      <c r="K134" s="105">
        <v>2022</v>
      </c>
      <c r="L134" s="28"/>
      <c r="M134" s="112" t="s">
        <v>332</v>
      </c>
    </row>
    <row r="135" spans="1:13" ht="53.1" customHeight="1" x14ac:dyDescent="0.25">
      <c r="A135" s="28">
        <v>128</v>
      </c>
      <c r="B135" s="4" t="s">
        <v>32</v>
      </c>
      <c r="C135" s="3"/>
      <c r="D135" s="9"/>
      <c r="E135" s="9"/>
      <c r="F135" s="9">
        <v>6000</v>
      </c>
      <c r="G135" s="9"/>
      <c r="H135" s="9"/>
      <c r="I135" s="47"/>
      <c r="J135" s="41" t="s">
        <v>334</v>
      </c>
      <c r="K135" s="105">
        <v>2022</v>
      </c>
      <c r="L135" s="28"/>
      <c r="M135" s="112" t="s">
        <v>331</v>
      </c>
    </row>
    <row r="136" spans="1:13" ht="31.5" x14ac:dyDescent="0.25">
      <c r="A136" s="16">
        <v>129</v>
      </c>
      <c r="B136" s="3" t="s">
        <v>33</v>
      </c>
      <c r="C136" s="3"/>
      <c r="D136" s="9"/>
      <c r="E136" s="9"/>
      <c r="F136" s="9">
        <v>35000</v>
      </c>
      <c r="G136" s="9"/>
      <c r="H136" s="9"/>
      <c r="I136" s="47"/>
      <c r="J136" s="41" t="s">
        <v>333</v>
      </c>
      <c r="K136" s="105">
        <v>2022</v>
      </c>
      <c r="L136" s="28"/>
      <c r="M136" s="112" t="s">
        <v>331</v>
      </c>
    </row>
    <row r="137" spans="1:13" s="118" customFormat="1" ht="31.5" x14ac:dyDescent="0.25">
      <c r="A137" s="16">
        <v>130</v>
      </c>
      <c r="B137" s="112" t="s">
        <v>13</v>
      </c>
      <c r="C137" s="9">
        <v>14254</v>
      </c>
      <c r="D137" s="9"/>
      <c r="E137" s="9"/>
      <c r="F137" s="9"/>
      <c r="G137" s="9"/>
      <c r="H137" s="9"/>
      <c r="I137" s="47"/>
      <c r="J137" s="41" t="s">
        <v>81</v>
      </c>
      <c r="K137" s="105">
        <v>2022</v>
      </c>
      <c r="L137" s="16"/>
      <c r="M137" s="112" t="s">
        <v>27</v>
      </c>
    </row>
    <row r="138" spans="1:13" s="118" customFormat="1" ht="47.25" x14ac:dyDescent="0.25">
      <c r="A138" s="16">
        <v>131</v>
      </c>
      <c r="B138" s="112" t="s">
        <v>84</v>
      </c>
      <c r="C138" s="9">
        <v>10126</v>
      </c>
      <c r="D138" s="6"/>
      <c r="E138" s="6"/>
      <c r="F138" s="112"/>
      <c r="G138" s="112"/>
      <c r="H138" s="12"/>
      <c r="I138" s="47"/>
      <c r="J138" s="41" t="s">
        <v>84</v>
      </c>
      <c r="K138" s="105">
        <v>2022</v>
      </c>
      <c r="L138" s="16"/>
      <c r="M138" s="112" t="s">
        <v>27</v>
      </c>
    </row>
    <row r="139" spans="1:13" s="118" customFormat="1" ht="47.25" x14ac:dyDescent="0.25">
      <c r="A139" s="16">
        <v>132</v>
      </c>
      <c r="B139" s="112" t="s">
        <v>85</v>
      </c>
      <c r="C139" s="9">
        <v>8316</v>
      </c>
      <c r="D139" s="6"/>
      <c r="E139" s="6"/>
      <c r="F139" s="112"/>
      <c r="G139" s="112"/>
      <c r="H139" s="12"/>
      <c r="I139" s="47"/>
      <c r="J139" s="41" t="s">
        <v>85</v>
      </c>
      <c r="K139" s="105">
        <v>2022</v>
      </c>
      <c r="L139" s="16"/>
      <c r="M139" s="112" t="s">
        <v>27</v>
      </c>
    </row>
    <row r="140" spans="1:13" ht="47.25" x14ac:dyDescent="0.25">
      <c r="A140" s="16">
        <v>133</v>
      </c>
      <c r="B140" s="3" t="s">
        <v>373</v>
      </c>
      <c r="C140" s="9">
        <v>405000</v>
      </c>
      <c r="D140" s="6"/>
      <c r="E140" s="6"/>
      <c r="F140" s="3"/>
      <c r="G140" s="3"/>
      <c r="H140" s="12"/>
      <c r="I140" s="47"/>
      <c r="J140" s="41" t="s">
        <v>524</v>
      </c>
      <c r="K140" s="105">
        <v>2022</v>
      </c>
      <c r="L140" s="28"/>
      <c r="M140" s="112" t="s">
        <v>30</v>
      </c>
    </row>
    <row r="141" spans="1:13" ht="31.5" x14ac:dyDescent="0.25">
      <c r="A141" s="28">
        <v>134</v>
      </c>
      <c r="B141" s="13" t="s">
        <v>462</v>
      </c>
      <c r="C141" s="9">
        <v>40000</v>
      </c>
      <c r="D141" s="6"/>
      <c r="E141" s="6"/>
      <c r="F141" s="3"/>
      <c r="G141" s="3"/>
      <c r="H141" s="12"/>
      <c r="I141" s="47"/>
      <c r="J141" s="41" t="s">
        <v>110</v>
      </c>
      <c r="K141" s="105">
        <v>2022</v>
      </c>
      <c r="L141" s="28"/>
      <c r="M141" s="112" t="s">
        <v>31</v>
      </c>
    </row>
    <row r="142" spans="1:13" s="118" customFormat="1" x14ac:dyDescent="0.25">
      <c r="A142" s="16">
        <v>135</v>
      </c>
      <c r="B142" s="112" t="s">
        <v>16</v>
      </c>
      <c r="C142" s="112"/>
      <c r="D142" s="9"/>
      <c r="E142" s="9"/>
      <c r="F142" s="9">
        <v>5283</v>
      </c>
      <c r="G142" s="112"/>
      <c r="H142" s="12"/>
      <c r="I142" s="47"/>
      <c r="J142" s="112" t="s">
        <v>16</v>
      </c>
      <c r="K142" s="105">
        <v>2022</v>
      </c>
      <c r="L142" s="16"/>
      <c r="M142" s="112" t="s">
        <v>18</v>
      </c>
    </row>
    <row r="143" spans="1:13" ht="47.25" x14ac:dyDescent="0.25">
      <c r="A143" s="28">
        <v>136</v>
      </c>
      <c r="B143" s="3" t="s">
        <v>71</v>
      </c>
      <c r="C143" s="9">
        <v>20000</v>
      </c>
      <c r="D143" s="6"/>
      <c r="E143" s="6"/>
      <c r="F143" s="3"/>
      <c r="G143" s="3"/>
      <c r="H143" s="12"/>
      <c r="I143" s="47"/>
      <c r="J143" s="41" t="s">
        <v>566</v>
      </c>
      <c r="K143" s="105">
        <v>2022</v>
      </c>
      <c r="L143" s="28"/>
      <c r="M143" s="112" t="s">
        <v>19</v>
      </c>
    </row>
    <row r="144" spans="1:13" s="118" customFormat="1" ht="31.5" x14ac:dyDescent="0.25">
      <c r="A144" s="16">
        <v>137</v>
      </c>
      <c r="B144" s="112" t="s">
        <v>76</v>
      </c>
      <c r="C144" s="111">
        <v>3000</v>
      </c>
      <c r="D144" s="6"/>
      <c r="E144" s="6"/>
      <c r="F144" s="112"/>
      <c r="G144" s="112"/>
      <c r="H144" s="12"/>
      <c r="I144" s="47"/>
      <c r="J144" s="41" t="s">
        <v>340</v>
      </c>
      <c r="K144" s="105">
        <v>2022</v>
      </c>
      <c r="L144" s="16"/>
      <c r="M144" s="112" t="s">
        <v>464</v>
      </c>
    </row>
    <row r="145" spans="1:15" ht="47.25" x14ac:dyDescent="0.25">
      <c r="A145" s="28">
        <v>138</v>
      </c>
      <c r="B145" s="3" t="s">
        <v>83</v>
      </c>
      <c r="C145" s="117">
        <v>2930</v>
      </c>
      <c r="D145" s="117"/>
      <c r="E145" s="117"/>
      <c r="F145" s="117"/>
      <c r="G145" s="117"/>
      <c r="H145" s="117"/>
      <c r="I145" s="44"/>
      <c r="J145" s="43" t="s">
        <v>82</v>
      </c>
      <c r="K145" s="105">
        <v>2021</v>
      </c>
      <c r="L145" s="28"/>
      <c r="M145" s="112" t="s">
        <v>466</v>
      </c>
    </row>
    <row r="146" spans="1:15" ht="63" x14ac:dyDescent="0.25">
      <c r="A146" s="16">
        <v>139</v>
      </c>
      <c r="B146" s="8" t="s">
        <v>525</v>
      </c>
      <c r="C146" s="117">
        <v>200000</v>
      </c>
      <c r="D146" s="117"/>
      <c r="E146" s="117"/>
      <c r="F146" s="117"/>
      <c r="G146" s="117"/>
      <c r="H146" s="117"/>
      <c r="I146" s="44">
        <v>200000</v>
      </c>
      <c r="J146" s="43" t="s">
        <v>530</v>
      </c>
      <c r="K146" s="105">
        <v>2023</v>
      </c>
      <c r="L146" s="28"/>
      <c r="M146" s="112" t="s">
        <v>463</v>
      </c>
    </row>
    <row r="147" spans="1:15" ht="63" x14ac:dyDescent="0.25">
      <c r="A147" s="28">
        <v>140</v>
      </c>
      <c r="B147" s="8" t="s">
        <v>526</v>
      </c>
      <c r="C147" s="117">
        <v>300000</v>
      </c>
      <c r="D147" s="117"/>
      <c r="E147" s="117"/>
      <c r="F147" s="117"/>
      <c r="G147" s="117"/>
      <c r="H147" s="117"/>
      <c r="I147" s="44">
        <v>300000</v>
      </c>
      <c r="J147" s="43" t="s">
        <v>528</v>
      </c>
      <c r="K147" s="105">
        <v>2021</v>
      </c>
      <c r="L147" s="28"/>
      <c r="M147" s="112" t="s">
        <v>463</v>
      </c>
    </row>
    <row r="148" spans="1:15" ht="47.25" x14ac:dyDescent="0.25">
      <c r="A148" s="16">
        <v>141</v>
      </c>
      <c r="B148" s="8" t="s">
        <v>527</v>
      </c>
      <c r="C148" s="117"/>
      <c r="D148" s="117"/>
      <c r="E148" s="117"/>
      <c r="F148" s="117"/>
      <c r="G148" s="117">
        <v>387167.96</v>
      </c>
      <c r="H148" s="117"/>
      <c r="I148" s="44">
        <v>387167.96</v>
      </c>
      <c r="J148" s="43" t="s">
        <v>529</v>
      </c>
      <c r="K148" s="105">
        <v>2021</v>
      </c>
      <c r="L148" s="28"/>
      <c r="M148" s="112" t="s">
        <v>465</v>
      </c>
    </row>
    <row r="149" spans="1:15" ht="47.25" x14ac:dyDescent="0.25">
      <c r="A149" s="28">
        <v>142</v>
      </c>
      <c r="B149" s="8" t="s">
        <v>531</v>
      </c>
      <c r="C149" s="117">
        <v>10000</v>
      </c>
      <c r="D149" s="117"/>
      <c r="E149" s="117"/>
      <c r="F149" s="117"/>
      <c r="G149" s="117"/>
      <c r="H149" s="117"/>
      <c r="I149" s="44">
        <v>10000</v>
      </c>
      <c r="J149" s="43" t="s">
        <v>468</v>
      </c>
      <c r="K149" s="105">
        <v>2022</v>
      </c>
      <c r="L149" s="28"/>
      <c r="M149" s="112" t="s">
        <v>465</v>
      </c>
    </row>
    <row r="150" spans="1:15" ht="31.5" x14ac:dyDescent="0.25">
      <c r="A150" s="16">
        <v>143</v>
      </c>
      <c r="B150" s="4" t="s">
        <v>338</v>
      </c>
      <c r="C150" s="111">
        <v>75500</v>
      </c>
      <c r="D150" s="11"/>
      <c r="E150" s="11"/>
      <c r="F150" s="4"/>
      <c r="G150" s="4"/>
      <c r="H150" s="32"/>
      <c r="I150" s="44"/>
      <c r="J150" s="39" t="s">
        <v>339</v>
      </c>
      <c r="K150" s="105">
        <v>2021</v>
      </c>
      <c r="L150" s="28"/>
      <c r="M150" s="4" t="s">
        <v>34</v>
      </c>
    </row>
    <row r="151" spans="1:15" ht="47.25" x14ac:dyDescent="0.25">
      <c r="A151" s="28">
        <v>144</v>
      </c>
      <c r="B151" s="4" t="s">
        <v>52</v>
      </c>
      <c r="C151" s="11"/>
      <c r="D151" s="18"/>
      <c r="E151" s="11"/>
      <c r="F151" s="4"/>
      <c r="G151" s="4"/>
      <c r="H151" s="32">
        <v>2700</v>
      </c>
      <c r="I151" s="44"/>
      <c r="J151" s="39" t="s">
        <v>53</v>
      </c>
      <c r="K151" s="105">
        <v>2022</v>
      </c>
      <c r="L151" s="28"/>
      <c r="M151" s="4" t="s">
        <v>40</v>
      </c>
    </row>
    <row r="152" spans="1:15" ht="34.5" customHeight="1" x14ac:dyDescent="0.25">
      <c r="A152" s="16">
        <v>145</v>
      </c>
      <c r="B152" s="8" t="s">
        <v>62</v>
      </c>
      <c r="C152" s="11"/>
      <c r="D152" s="18"/>
      <c r="E152" s="11">
        <v>11550</v>
      </c>
      <c r="F152" s="4"/>
      <c r="G152" s="4"/>
      <c r="H152" s="32"/>
      <c r="I152" s="44"/>
      <c r="J152" s="39" t="s">
        <v>245</v>
      </c>
      <c r="K152" s="105">
        <v>2022</v>
      </c>
      <c r="L152" s="28"/>
      <c r="M152" s="4" t="s">
        <v>40</v>
      </c>
      <c r="N152" s="118"/>
      <c r="O152" s="118"/>
    </row>
    <row r="153" spans="1:15" ht="47.25" x14ac:dyDescent="0.25">
      <c r="A153" s="28">
        <v>146</v>
      </c>
      <c r="B153" s="111" t="s">
        <v>393</v>
      </c>
      <c r="C153" s="111"/>
      <c r="D153" s="111"/>
      <c r="E153" s="111"/>
      <c r="F153" s="111"/>
      <c r="G153" s="111">
        <v>400000</v>
      </c>
      <c r="H153" s="111">
        <v>500000</v>
      </c>
      <c r="I153" s="44">
        <v>900000</v>
      </c>
      <c r="J153" s="116" t="s">
        <v>394</v>
      </c>
      <c r="K153" s="105">
        <v>2022</v>
      </c>
      <c r="L153" s="20"/>
      <c r="M153" s="111" t="s">
        <v>40</v>
      </c>
      <c r="N153" s="120"/>
      <c r="O153" s="118"/>
    </row>
    <row r="154" spans="1:15" ht="31.5" x14ac:dyDescent="0.25">
      <c r="A154" s="16">
        <v>147</v>
      </c>
      <c r="B154" s="4" t="s">
        <v>54</v>
      </c>
      <c r="C154" s="111"/>
      <c r="D154" s="18"/>
      <c r="E154" s="111"/>
      <c r="F154" s="4"/>
      <c r="G154" s="117">
        <v>178500</v>
      </c>
      <c r="H154" s="117">
        <v>31500</v>
      </c>
      <c r="I154" s="44">
        <f>SUM(G154:H154)</f>
        <v>210000</v>
      </c>
      <c r="J154" s="39" t="s">
        <v>55</v>
      </c>
      <c r="K154" s="105">
        <v>2023</v>
      </c>
      <c r="L154" s="16"/>
      <c r="M154" s="4" t="s">
        <v>40</v>
      </c>
      <c r="N154" s="120"/>
      <c r="O154" s="118"/>
    </row>
    <row r="155" spans="1:15" ht="47.25" x14ac:dyDescent="0.25">
      <c r="A155" s="28">
        <v>148</v>
      </c>
      <c r="B155" s="3" t="s">
        <v>87</v>
      </c>
      <c r="C155" s="9">
        <v>30127.63</v>
      </c>
      <c r="D155" s="6"/>
      <c r="E155" s="6"/>
      <c r="F155" s="6"/>
      <c r="G155" s="6"/>
      <c r="H155" s="34"/>
      <c r="I155" s="44"/>
      <c r="J155" s="8" t="s">
        <v>341</v>
      </c>
      <c r="K155" s="105">
        <v>2022</v>
      </c>
      <c r="L155" s="28"/>
      <c r="M155" s="112" t="s">
        <v>22</v>
      </c>
    </row>
    <row r="156" spans="1:15" ht="47.25" x14ac:dyDescent="0.25">
      <c r="A156" s="16">
        <v>149</v>
      </c>
      <c r="B156" s="4" t="s">
        <v>98</v>
      </c>
      <c r="C156" s="111"/>
      <c r="D156" s="9">
        <v>3896</v>
      </c>
      <c r="E156" s="111"/>
      <c r="F156" s="4"/>
      <c r="G156" s="4"/>
      <c r="H156" s="32"/>
      <c r="I156" s="44">
        <f>D156</f>
        <v>3896</v>
      </c>
      <c r="J156" s="39" t="s">
        <v>228</v>
      </c>
      <c r="K156" s="105">
        <v>2022</v>
      </c>
      <c r="L156" s="28"/>
      <c r="M156" s="4" t="s">
        <v>40</v>
      </c>
    </row>
    <row r="157" spans="1:15" ht="78.75" x14ac:dyDescent="0.25">
      <c r="A157" s="28">
        <v>150</v>
      </c>
      <c r="B157" s="4" t="s">
        <v>99</v>
      </c>
      <c r="C157" s="111"/>
      <c r="D157" s="9">
        <v>1500</v>
      </c>
      <c r="E157" s="111"/>
      <c r="F157" s="4"/>
      <c r="G157" s="4"/>
      <c r="H157" s="32"/>
      <c r="I157" s="44">
        <f>D157</f>
        <v>1500</v>
      </c>
      <c r="J157" s="39" t="s">
        <v>229</v>
      </c>
      <c r="K157" s="105">
        <v>2022</v>
      </c>
      <c r="L157" s="28"/>
      <c r="M157" s="4" t="s">
        <v>40</v>
      </c>
    </row>
    <row r="158" spans="1:15" x14ac:dyDescent="0.25">
      <c r="A158" s="16">
        <v>151</v>
      </c>
      <c r="B158" s="3" t="s">
        <v>14</v>
      </c>
      <c r="C158" s="6"/>
      <c r="D158" s="6"/>
      <c r="E158" s="6"/>
      <c r="F158" s="3"/>
      <c r="G158" s="3"/>
      <c r="H158" s="6">
        <v>8000</v>
      </c>
      <c r="I158" s="44"/>
      <c r="J158" s="103" t="s">
        <v>230</v>
      </c>
      <c r="K158" s="105">
        <v>2022</v>
      </c>
      <c r="L158" s="28"/>
      <c r="M158" s="112" t="s">
        <v>21</v>
      </c>
    </row>
    <row r="159" spans="1:15" ht="31.5" x14ac:dyDescent="0.25">
      <c r="A159" s="28">
        <v>152</v>
      </c>
      <c r="B159" s="8" t="s">
        <v>68</v>
      </c>
      <c r="C159" s="111">
        <v>20000</v>
      </c>
      <c r="D159" s="111"/>
      <c r="E159" s="111"/>
      <c r="F159" s="111"/>
      <c r="G159" s="111"/>
      <c r="H159" s="111"/>
      <c r="I159" s="44"/>
      <c r="J159" s="41" t="s">
        <v>342</v>
      </c>
      <c r="K159" s="105">
        <v>2022</v>
      </c>
      <c r="L159" s="28"/>
      <c r="M159" s="112" t="s">
        <v>67</v>
      </c>
    </row>
    <row r="160" spans="1:15" x14ac:dyDescent="0.25">
      <c r="A160" s="16">
        <v>153</v>
      </c>
      <c r="B160" s="4" t="s">
        <v>49</v>
      </c>
      <c r="C160" s="111">
        <v>13524</v>
      </c>
      <c r="D160" s="111"/>
      <c r="E160" s="111"/>
      <c r="F160" s="111"/>
      <c r="G160" s="111"/>
      <c r="H160" s="111"/>
      <c r="I160" s="44"/>
      <c r="J160" s="39" t="s">
        <v>363</v>
      </c>
      <c r="K160" s="105">
        <v>2022</v>
      </c>
      <c r="L160" s="28"/>
      <c r="M160" s="4" t="s">
        <v>40</v>
      </c>
    </row>
    <row r="161" spans="1:16" ht="31.5" x14ac:dyDescent="0.25">
      <c r="A161" s="28">
        <v>154</v>
      </c>
      <c r="B161" s="112" t="s">
        <v>458</v>
      </c>
      <c r="C161" s="111">
        <v>5000</v>
      </c>
      <c r="D161" s="111"/>
      <c r="E161" s="111"/>
      <c r="F161" s="111"/>
      <c r="G161" s="111"/>
      <c r="H161" s="111"/>
      <c r="I161" s="44">
        <v>5000</v>
      </c>
      <c r="J161" s="112" t="s">
        <v>459</v>
      </c>
      <c r="K161" s="112">
        <v>2022</v>
      </c>
      <c r="L161" s="112"/>
      <c r="M161" s="112" t="s">
        <v>565</v>
      </c>
      <c r="N161" s="112"/>
      <c r="O161" s="112"/>
      <c r="P161" s="112"/>
    </row>
    <row r="162" spans="1:16" ht="31.5" x14ac:dyDescent="0.25">
      <c r="A162" s="16">
        <v>155</v>
      </c>
      <c r="B162" s="125" t="s">
        <v>456</v>
      </c>
      <c r="C162" s="111">
        <v>16800</v>
      </c>
      <c r="D162" s="111"/>
      <c r="E162" s="111"/>
      <c r="F162" s="111"/>
      <c r="G162" s="111"/>
      <c r="H162" s="111"/>
      <c r="I162" s="44">
        <v>16800</v>
      </c>
      <c r="J162" s="41" t="s">
        <v>457</v>
      </c>
      <c r="K162" s="105">
        <v>2022</v>
      </c>
      <c r="L162" s="16"/>
      <c r="M162" s="112" t="s">
        <v>565</v>
      </c>
    </row>
    <row r="163" spans="1:16" s="112" customFormat="1" ht="63" x14ac:dyDescent="0.25">
      <c r="A163" s="28">
        <v>156</v>
      </c>
      <c r="B163" s="125" t="s">
        <v>460</v>
      </c>
      <c r="C163" s="111"/>
      <c r="D163" s="111"/>
      <c r="E163" s="111"/>
      <c r="F163" s="111">
        <v>5000</v>
      </c>
      <c r="G163" s="111"/>
      <c r="H163" s="111"/>
      <c r="I163" s="44">
        <v>5000</v>
      </c>
      <c r="J163" s="41" t="s">
        <v>461</v>
      </c>
      <c r="K163" s="105">
        <v>2022</v>
      </c>
      <c r="L163" s="16"/>
      <c r="M163" s="112" t="s">
        <v>565</v>
      </c>
      <c r="N163" s="22"/>
      <c r="O163" s="22"/>
      <c r="P163" s="22"/>
    </row>
    <row r="164" spans="1:16" ht="47.25" x14ac:dyDescent="0.25">
      <c r="A164" s="16">
        <v>157</v>
      </c>
      <c r="B164" s="125" t="s">
        <v>532</v>
      </c>
      <c r="C164" s="111">
        <v>5000</v>
      </c>
      <c r="D164" s="111"/>
      <c r="E164" s="111"/>
      <c r="F164" s="111"/>
      <c r="G164" s="111"/>
      <c r="H164" s="111"/>
      <c r="I164" s="44">
        <v>5000</v>
      </c>
      <c r="J164" s="41" t="s">
        <v>534</v>
      </c>
      <c r="K164" s="105">
        <v>2022</v>
      </c>
      <c r="L164" s="16"/>
      <c r="M164" s="112" t="s">
        <v>565</v>
      </c>
    </row>
    <row r="165" spans="1:16" ht="31.5" x14ac:dyDescent="0.25">
      <c r="A165" s="28">
        <v>158</v>
      </c>
      <c r="B165" s="125" t="s">
        <v>533</v>
      </c>
      <c r="C165" s="111"/>
      <c r="D165" s="111"/>
      <c r="E165" s="111"/>
      <c r="F165" s="111"/>
      <c r="G165" s="111"/>
      <c r="H165" s="111"/>
      <c r="I165" s="44">
        <v>300000</v>
      </c>
      <c r="J165" s="41" t="s">
        <v>535</v>
      </c>
      <c r="K165" s="105">
        <v>2023</v>
      </c>
      <c r="L165" s="16"/>
      <c r="M165" s="112" t="s">
        <v>465</v>
      </c>
    </row>
    <row r="166" spans="1:16" ht="78.75" x14ac:dyDescent="0.25">
      <c r="A166" s="16">
        <v>159</v>
      </c>
      <c r="B166" s="130" t="s">
        <v>559</v>
      </c>
      <c r="C166" s="126">
        <v>370000</v>
      </c>
      <c r="D166" s="111"/>
      <c r="E166" s="111"/>
      <c r="F166" s="111"/>
      <c r="G166" s="111"/>
      <c r="H166" s="114"/>
      <c r="I166" s="44">
        <v>370000</v>
      </c>
      <c r="J166" s="129" t="s">
        <v>501</v>
      </c>
      <c r="K166" s="105">
        <v>2021</v>
      </c>
      <c r="L166" s="16"/>
      <c r="M166" s="112" t="s">
        <v>536</v>
      </c>
    </row>
    <row r="167" spans="1:16" ht="53.1" customHeight="1" x14ac:dyDescent="0.25">
      <c r="A167" s="28">
        <v>160</v>
      </c>
      <c r="B167" s="130" t="s">
        <v>560</v>
      </c>
      <c r="C167" s="111">
        <v>150000</v>
      </c>
      <c r="D167" s="111"/>
      <c r="E167" s="111"/>
      <c r="F167" s="111"/>
      <c r="G167" s="111"/>
      <c r="H167" s="111"/>
      <c r="I167" s="44">
        <v>150000</v>
      </c>
      <c r="J167" s="129" t="s">
        <v>502</v>
      </c>
      <c r="K167" s="105">
        <v>2023</v>
      </c>
      <c r="L167" s="16"/>
      <c r="M167" s="112" t="s">
        <v>536</v>
      </c>
    </row>
    <row r="168" spans="1:16" ht="31.5" x14ac:dyDescent="0.25">
      <c r="A168" s="16">
        <v>161</v>
      </c>
      <c r="B168" s="130" t="s">
        <v>561</v>
      </c>
      <c r="C168" s="111"/>
      <c r="D168" s="111"/>
      <c r="E168" s="111"/>
      <c r="F168" s="111">
        <v>20000</v>
      </c>
      <c r="G168" s="111"/>
      <c r="H168" s="111"/>
      <c r="I168" s="44">
        <v>20000</v>
      </c>
      <c r="J168" s="129" t="s">
        <v>503</v>
      </c>
      <c r="K168" s="105">
        <v>2022</v>
      </c>
      <c r="L168" s="16"/>
      <c r="M168" s="112" t="s">
        <v>536</v>
      </c>
    </row>
    <row r="169" spans="1:16" ht="31.5" x14ac:dyDescent="0.25">
      <c r="A169" s="28">
        <v>162</v>
      </c>
      <c r="B169" s="126" t="s">
        <v>562</v>
      </c>
      <c r="C169" s="111"/>
      <c r="D169" s="111"/>
      <c r="E169" s="111"/>
      <c r="F169" s="111">
        <v>30000</v>
      </c>
      <c r="G169" s="111"/>
      <c r="H169" s="111"/>
      <c r="I169" s="44">
        <v>40000</v>
      </c>
      <c r="J169" s="126" t="s">
        <v>504</v>
      </c>
      <c r="K169" s="105">
        <v>2023</v>
      </c>
      <c r="L169" s="126"/>
      <c r="M169" s="112" t="s">
        <v>536</v>
      </c>
    </row>
    <row r="170" spans="1:16" ht="47.25" x14ac:dyDescent="0.25">
      <c r="A170" s="16">
        <v>163</v>
      </c>
      <c r="B170" s="126" t="s">
        <v>563</v>
      </c>
      <c r="C170" s="111">
        <v>600000</v>
      </c>
      <c r="D170" s="111"/>
      <c r="E170" s="111"/>
      <c r="F170" s="111"/>
      <c r="G170" s="111"/>
      <c r="H170" s="111"/>
      <c r="I170" s="44">
        <v>600000</v>
      </c>
      <c r="J170" s="126" t="s">
        <v>509</v>
      </c>
      <c r="K170" s="105">
        <v>2022</v>
      </c>
      <c r="L170" s="126"/>
      <c r="M170" s="112" t="s">
        <v>536</v>
      </c>
    </row>
    <row r="171" spans="1:16" ht="63" x14ac:dyDescent="0.25">
      <c r="A171" s="28">
        <v>164</v>
      </c>
      <c r="B171" s="126" t="s">
        <v>564</v>
      </c>
      <c r="C171" s="111"/>
      <c r="D171" s="111"/>
      <c r="E171" s="111"/>
      <c r="F171" s="111"/>
      <c r="G171" s="111"/>
      <c r="H171" s="111"/>
      <c r="I171" s="44">
        <v>200000</v>
      </c>
      <c r="J171" s="126" t="s">
        <v>510</v>
      </c>
      <c r="K171" s="105">
        <v>2023</v>
      </c>
      <c r="L171" s="126"/>
      <c r="M171" s="112" t="s">
        <v>536</v>
      </c>
    </row>
    <row r="172" spans="1:16" ht="31.5" x14ac:dyDescent="0.25">
      <c r="A172" s="16">
        <v>165</v>
      </c>
      <c r="B172" s="126" t="s">
        <v>512</v>
      </c>
      <c r="C172" s="111">
        <v>60000</v>
      </c>
      <c r="D172" s="111"/>
      <c r="E172" s="111"/>
      <c r="F172" s="111"/>
      <c r="G172" s="111"/>
      <c r="H172" s="111"/>
      <c r="I172" s="44">
        <v>60000</v>
      </c>
      <c r="J172" s="126" t="s">
        <v>511</v>
      </c>
      <c r="K172" s="105">
        <v>2022</v>
      </c>
      <c r="L172" s="126"/>
      <c r="M172" s="112" t="s">
        <v>536</v>
      </c>
    </row>
    <row r="173" spans="1:16" ht="57.6" customHeight="1" x14ac:dyDescent="0.25">
      <c r="A173" s="155" t="s">
        <v>581</v>
      </c>
      <c r="B173" s="155"/>
      <c r="C173" s="155"/>
      <c r="D173" s="155"/>
      <c r="E173" s="155"/>
      <c r="F173" s="155"/>
      <c r="G173" s="155"/>
      <c r="H173" s="155"/>
      <c r="I173" s="155"/>
      <c r="J173" s="155"/>
      <c r="K173" s="155"/>
      <c r="L173" s="155"/>
      <c r="M173" s="155"/>
    </row>
    <row r="174" spans="1:16" ht="47.25" x14ac:dyDescent="0.25">
      <c r="A174" s="28">
        <v>166</v>
      </c>
      <c r="B174" s="126" t="s">
        <v>505</v>
      </c>
      <c r="C174" s="126"/>
      <c r="D174" s="126"/>
      <c r="E174" s="126"/>
      <c r="F174" s="126"/>
      <c r="G174" s="126"/>
      <c r="H174" s="126"/>
      <c r="I174" s="126">
        <v>250000</v>
      </c>
      <c r="J174" s="126" t="s">
        <v>506</v>
      </c>
      <c r="K174" s="105">
        <v>2022</v>
      </c>
      <c r="L174" s="126"/>
      <c r="M174" s="112" t="s">
        <v>536</v>
      </c>
    </row>
    <row r="175" spans="1:16" ht="57.6" customHeight="1" x14ac:dyDescent="0.25">
      <c r="A175" s="28">
        <v>167</v>
      </c>
      <c r="B175" s="126" t="s">
        <v>507</v>
      </c>
      <c r="C175" s="126"/>
      <c r="D175" s="126"/>
      <c r="E175" s="126"/>
      <c r="F175" s="126"/>
      <c r="G175" s="126"/>
      <c r="H175" s="126"/>
      <c r="I175" s="126">
        <v>284000</v>
      </c>
      <c r="J175" s="126" t="s">
        <v>508</v>
      </c>
      <c r="K175" s="105">
        <v>2022</v>
      </c>
      <c r="L175" s="126"/>
      <c r="M175" s="112" t="s">
        <v>536</v>
      </c>
    </row>
    <row r="176" spans="1:16" ht="24" customHeight="1" x14ac:dyDescent="0.25">
      <c r="A176" s="7"/>
      <c r="B176" s="57"/>
      <c r="C176" s="57"/>
      <c r="D176" s="57"/>
      <c r="E176" s="57"/>
      <c r="F176" s="57"/>
      <c r="G176" s="57"/>
      <c r="H176" s="57"/>
      <c r="I176" s="57"/>
      <c r="J176" s="57"/>
    </row>
    <row r="177" spans="1:12" ht="78.599999999999994" customHeight="1" x14ac:dyDescent="0.25">
      <c r="A177" s="7"/>
      <c r="B177" s="57"/>
      <c r="C177" s="57"/>
      <c r="D177" s="57"/>
      <c r="E177" s="57"/>
      <c r="F177" s="57"/>
      <c r="G177" s="57"/>
      <c r="H177" s="57"/>
      <c r="I177" s="57"/>
      <c r="J177" s="57"/>
    </row>
    <row r="178" spans="1:12" ht="83.45" customHeight="1" x14ac:dyDescent="0.25">
      <c r="A178" s="7"/>
      <c r="B178" s="57"/>
      <c r="C178" s="57"/>
      <c r="D178" s="57"/>
      <c r="E178" s="57"/>
      <c r="F178" s="57"/>
      <c r="G178" s="57"/>
      <c r="H178" s="57"/>
      <c r="I178" s="57"/>
      <c r="J178" s="57"/>
    </row>
    <row r="179" spans="1:12" ht="16.5" customHeight="1" x14ac:dyDescent="0.25">
      <c r="A179" s="7"/>
      <c r="B179" s="57"/>
      <c r="C179" s="57"/>
      <c r="D179" s="57"/>
      <c r="E179" s="57"/>
      <c r="F179" s="57"/>
      <c r="G179" s="57"/>
      <c r="H179" s="57"/>
      <c r="I179" s="57"/>
      <c r="J179" s="57"/>
    </row>
    <row r="180" spans="1:12" ht="16.5" customHeight="1" x14ac:dyDescent="0.25">
      <c r="A180" s="7"/>
      <c r="B180" s="57"/>
      <c r="C180" s="57"/>
      <c r="D180" s="57"/>
      <c r="E180" s="57"/>
      <c r="F180" s="57"/>
      <c r="G180" s="57"/>
      <c r="H180" s="57"/>
      <c r="I180" s="57"/>
      <c r="J180" s="57"/>
    </row>
    <row r="181" spans="1:12" ht="16.5" customHeight="1" x14ac:dyDescent="0.25">
      <c r="A181" s="7"/>
      <c r="B181" s="57"/>
      <c r="C181" s="57"/>
      <c r="D181" s="57"/>
      <c r="E181" s="57"/>
      <c r="F181" s="57"/>
      <c r="G181" s="57"/>
      <c r="H181" s="57"/>
      <c r="I181" s="57"/>
      <c r="J181" s="57"/>
    </row>
    <row r="182" spans="1:12" ht="16.5" customHeight="1" x14ac:dyDescent="0.25">
      <c r="A182" s="7"/>
      <c r="B182" s="57"/>
      <c r="C182" s="57"/>
      <c r="D182" s="57"/>
      <c r="E182" s="57"/>
      <c r="F182" s="57"/>
      <c r="G182" s="57"/>
      <c r="H182" s="57"/>
      <c r="I182" s="57"/>
      <c r="J182" s="57"/>
    </row>
    <row r="183" spans="1:12" ht="17.25" customHeight="1" x14ac:dyDescent="0.25">
      <c r="A183" s="7"/>
      <c r="B183" s="57"/>
      <c r="C183" s="57"/>
      <c r="D183" s="57"/>
      <c r="E183" s="57"/>
      <c r="F183" s="57"/>
      <c r="G183" s="57"/>
      <c r="H183" s="57"/>
      <c r="I183" s="57"/>
      <c r="J183" s="57"/>
      <c r="K183" s="107"/>
      <c r="L183" s="57"/>
    </row>
    <row r="184" spans="1:12" x14ac:dyDescent="0.25">
      <c r="A184" s="7"/>
      <c r="B184" s="57"/>
      <c r="C184" s="57"/>
      <c r="D184" s="57"/>
      <c r="E184" s="57"/>
      <c r="F184" s="57"/>
      <c r="G184" s="57"/>
      <c r="H184" s="57"/>
      <c r="I184" s="57"/>
      <c r="J184" s="57"/>
      <c r="K184" s="107"/>
      <c r="L184" s="57"/>
    </row>
    <row r="185" spans="1:12" x14ac:dyDescent="0.25">
      <c r="A185" s="7"/>
      <c r="B185" s="57"/>
      <c r="C185" s="57"/>
      <c r="D185" s="57"/>
      <c r="E185" s="57"/>
      <c r="F185" s="57"/>
      <c r="G185" s="57"/>
      <c r="H185" s="57"/>
      <c r="I185" s="57"/>
      <c r="J185" s="57"/>
      <c r="K185" s="107"/>
      <c r="L185" s="57"/>
    </row>
    <row r="186" spans="1:12" x14ac:dyDescent="0.25">
      <c r="A186" s="7"/>
      <c r="B186" s="57"/>
      <c r="C186" s="57"/>
      <c r="D186" s="57"/>
      <c r="E186" s="57"/>
      <c r="F186" s="57"/>
      <c r="G186" s="57"/>
      <c r="H186" s="57"/>
      <c r="I186" s="57"/>
      <c r="J186" s="57"/>
      <c r="K186" s="107"/>
      <c r="L186" s="57"/>
    </row>
    <row r="187" spans="1:12" x14ac:dyDescent="0.25">
      <c r="A187" s="102"/>
      <c r="B187" s="57"/>
      <c r="C187" s="57"/>
      <c r="D187" s="57"/>
      <c r="E187" s="57"/>
      <c r="F187" s="57"/>
      <c r="G187" s="57"/>
      <c r="H187" s="57"/>
      <c r="I187" s="57"/>
      <c r="J187" s="57"/>
      <c r="K187" s="107"/>
      <c r="L187" s="57"/>
    </row>
    <row r="188" spans="1:12" x14ac:dyDescent="0.25">
      <c r="A188" s="102"/>
      <c r="B188" s="57"/>
      <c r="C188" s="57"/>
      <c r="D188" s="57"/>
      <c r="E188" s="57"/>
      <c r="F188" s="57"/>
      <c r="G188" s="57"/>
      <c r="H188" s="57"/>
      <c r="I188" s="57"/>
      <c r="J188" s="57"/>
      <c r="K188" s="107"/>
      <c r="L188" s="57"/>
    </row>
    <row r="189" spans="1:12" x14ac:dyDescent="0.25">
      <c r="A189" s="102"/>
      <c r="B189" s="57"/>
      <c r="C189" s="57"/>
      <c r="D189" s="57"/>
      <c r="E189" s="57"/>
      <c r="F189" s="57"/>
      <c r="G189" s="57"/>
      <c r="H189" s="57"/>
      <c r="I189" s="57"/>
      <c r="J189" s="57"/>
      <c r="K189" s="107"/>
      <c r="L189" s="57"/>
    </row>
    <row r="190" spans="1:12" ht="17.25" customHeight="1" x14ac:dyDescent="0.25">
      <c r="A190" s="102"/>
      <c r="B190" s="57"/>
      <c r="C190" s="57"/>
      <c r="D190" s="57"/>
      <c r="E190" s="57"/>
      <c r="F190" s="57"/>
      <c r="G190" s="57"/>
      <c r="H190" s="57"/>
      <c r="I190" s="57"/>
      <c r="J190" s="57"/>
      <c r="K190" s="107"/>
      <c r="L190" s="57"/>
    </row>
    <row r="191" spans="1:12" ht="16.5" customHeight="1" x14ac:dyDescent="0.25">
      <c r="A191" s="102"/>
      <c r="B191" s="57"/>
      <c r="C191" s="57"/>
      <c r="D191" s="57"/>
      <c r="E191" s="57"/>
      <c r="F191" s="57"/>
      <c r="G191" s="57"/>
      <c r="H191" s="57"/>
      <c r="I191" s="57"/>
      <c r="J191" s="57"/>
      <c r="K191" s="107"/>
      <c r="L191" s="57"/>
    </row>
    <row r="192" spans="1:12" ht="16.5" customHeight="1" x14ac:dyDescent="0.25">
      <c r="A192" s="102"/>
      <c r="B192" s="57"/>
      <c r="C192" s="57"/>
      <c r="D192" s="57"/>
      <c r="E192" s="57"/>
      <c r="F192" s="57"/>
      <c r="G192" s="57"/>
      <c r="H192" s="57"/>
      <c r="I192" s="57"/>
      <c r="J192" s="57"/>
      <c r="K192" s="107"/>
      <c r="L192" s="57"/>
    </row>
    <row r="193" spans="1:12" ht="16.5" customHeight="1" x14ac:dyDescent="0.25">
      <c r="A193" s="102"/>
      <c r="B193" s="57"/>
      <c r="C193" s="57"/>
      <c r="D193" s="57"/>
      <c r="E193" s="57"/>
      <c r="F193" s="57"/>
      <c r="G193" s="57"/>
      <c r="H193" s="57"/>
      <c r="I193" s="57"/>
      <c r="J193" s="57"/>
      <c r="K193" s="107"/>
      <c r="L193" s="57"/>
    </row>
    <row r="194" spans="1:12" ht="16.5" customHeight="1" x14ac:dyDescent="0.25">
      <c r="B194" s="57"/>
      <c r="C194" s="57"/>
      <c r="D194" s="57"/>
      <c r="E194" s="57"/>
      <c r="F194" s="57"/>
      <c r="G194" s="57"/>
      <c r="H194" s="57"/>
      <c r="I194" s="57"/>
      <c r="J194" s="57"/>
      <c r="K194" s="107"/>
      <c r="L194" s="57"/>
    </row>
    <row r="195" spans="1:12" ht="17.25" customHeight="1" x14ac:dyDescent="0.25">
      <c r="B195" s="57"/>
      <c r="C195" s="57"/>
      <c r="D195" s="57"/>
      <c r="E195" s="57"/>
      <c r="F195" s="57"/>
      <c r="G195" s="57"/>
      <c r="H195" s="57"/>
      <c r="I195" s="57"/>
      <c r="J195" s="57"/>
      <c r="K195" s="107"/>
      <c r="L195" s="57"/>
    </row>
    <row r="196" spans="1:12" ht="16.5" customHeight="1" x14ac:dyDescent="0.25">
      <c r="B196" s="57"/>
      <c r="C196" s="57"/>
      <c r="D196" s="57"/>
      <c r="E196" s="57"/>
      <c r="F196" s="57"/>
      <c r="G196" s="57"/>
      <c r="H196" s="57"/>
      <c r="I196" s="57"/>
      <c r="J196" s="57"/>
      <c r="K196" s="107"/>
      <c r="L196" s="57"/>
    </row>
    <row r="197" spans="1:12" x14ac:dyDescent="0.25">
      <c r="B197" s="57"/>
      <c r="C197" s="57"/>
      <c r="D197" s="57"/>
      <c r="E197" s="57"/>
      <c r="F197" s="57"/>
      <c r="G197" s="57"/>
      <c r="H197" s="57"/>
      <c r="I197" s="57"/>
      <c r="J197" s="57"/>
      <c r="K197" s="107"/>
      <c r="L197" s="57"/>
    </row>
    <row r="198" spans="1:12" x14ac:dyDescent="0.25">
      <c r="B198" s="57"/>
      <c r="C198" s="57"/>
      <c r="D198" s="57"/>
      <c r="E198" s="57"/>
      <c r="F198" s="57"/>
      <c r="G198" s="57"/>
      <c r="H198" s="57"/>
      <c r="I198" s="57"/>
      <c r="J198" s="57"/>
      <c r="K198" s="107"/>
      <c r="L198" s="57"/>
    </row>
    <row r="199" spans="1:12" x14ac:dyDescent="0.25">
      <c r="B199" s="57"/>
      <c r="C199" s="57"/>
      <c r="D199" s="57"/>
      <c r="E199" s="57"/>
      <c r="F199" s="57"/>
      <c r="G199" s="57"/>
      <c r="H199" s="57"/>
      <c r="I199" s="57"/>
      <c r="J199" s="57"/>
      <c r="K199" s="107"/>
      <c r="L199" s="57"/>
    </row>
    <row r="200" spans="1:12" ht="17.25" customHeight="1" x14ac:dyDescent="0.25">
      <c r="B200" s="57"/>
      <c r="C200" s="57"/>
      <c r="D200" s="57"/>
      <c r="E200" s="57"/>
      <c r="F200" s="57"/>
      <c r="G200" s="57"/>
      <c r="H200" s="57"/>
      <c r="I200" s="57"/>
      <c r="J200" s="57"/>
      <c r="K200" s="107"/>
      <c r="L200" s="57"/>
    </row>
    <row r="201" spans="1:12" ht="16.5" customHeight="1" x14ac:dyDescent="0.25">
      <c r="B201" s="57"/>
      <c r="C201" s="57"/>
      <c r="D201" s="57"/>
      <c r="E201" s="57"/>
      <c r="F201" s="57"/>
      <c r="G201" s="57"/>
      <c r="H201" s="57"/>
      <c r="I201" s="57"/>
      <c r="J201" s="57"/>
      <c r="K201" s="107"/>
      <c r="L201" s="57"/>
    </row>
    <row r="202" spans="1:12" ht="16.5" customHeight="1" x14ac:dyDescent="0.25">
      <c r="B202" s="57"/>
      <c r="C202" s="57"/>
      <c r="D202" s="57"/>
      <c r="E202" s="57"/>
      <c r="F202" s="57"/>
      <c r="G202" s="57"/>
      <c r="H202" s="57"/>
      <c r="I202" s="57"/>
      <c r="J202" s="57"/>
      <c r="K202" s="107"/>
      <c r="L202" s="57"/>
    </row>
    <row r="203" spans="1:12" ht="16.5" customHeight="1" x14ac:dyDescent="0.25">
      <c r="B203" s="57"/>
      <c r="C203" s="57"/>
      <c r="D203" s="57"/>
      <c r="E203" s="57"/>
      <c r="F203" s="57"/>
      <c r="G203" s="57"/>
      <c r="H203" s="57"/>
      <c r="I203" s="57"/>
      <c r="J203" s="57"/>
      <c r="K203" s="107"/>
      <c r="L203" s="57"/>
    </row>
    <row r="204" spans="1:12" ht="16.5" customHeight="1" x14ac:dyDescent="0.25">
      <c r="B204" s="57"/>
      <c r="C204" s="57"/>
      <c r="D204" s="57"/>
      <c r="E204" s="57"/>
      <c r="F204" s="57"/>
      <c r="G204" s="57"/>
      <c r="H204" s="57"/>
      <c r="I204" s="57"/>
      <c r="J204" s="57"/>
      <c r="K204" s="107"/>
      <c r="L204" s="57"/>
    </row>
    <row r="205" spans="1:12" ht="17.25" customHeight="1" x14ac:dyDescent="0.25">
      <c r="B205" s="57"/>
      <c r="C205" s="57"/>
      <c r="D205" s="57"/>
      <c r="E205" s="57"/>
      <c r="F205" s="57"/>
      <c r="G205" s="57"/>
      <c r="H205" s="57"/>
      <c r="I205" s="57"/>
      <c r="J205" s="57"/>
      <c r="K205" s="107"/>
      <c r="L205" s="57"/>
    </row>
    <row r="206" spans="1:12" ht="16.5" customHeight="1" x14ac:dyDescent="0.25">
      <c r="B206" s="57"/>
      <c r="C206" s="57"/>
      <c r="D206" s="57"/>
      <c r="E206" s="57"/>
      <c r="F206" s="57"/>
      <c r="G206" s="57"/>
      <c r="H206" s="57"/>
      <c r="I206" s="57"/>
      <c r="J206" s="57"/>
      <c r="K206" s="107"/>
      <c r="L206" s="57"/>
    </row>
    <row r="207" spans="1:12" x14ac:dyDescent="0.25">
      <c r="B207" s="57"/>
      <c r="C207" s="57"/>
      <c r="D207" s="57"/>
      <c r="E207" s="57"/>
      <c r="F207" s="57"/>
      <c r="G207" s="57"/>
      <c r="H207" s="57"/>
      <c r="I207" s="57"/>
      <c r="J207" s="57"/>
      <c r="K207" s="107"/>
      <c r="L207" s="57"/>
    </row>
    <row r="208" spans="1:12" x14ac:dyDescent="0.25">
      <c r="B208" s="57"/>
      <c r="C208" s="57"/>
      <c r="D208" s="57"/>
      <c r="E208" s="57"/>
      <c r="F208" s="57"/>
      <c r="G208" s="57"/>
      <c r="H208" s="57"/>
      <c r="I208" s="57"/>
      <c r="J208" s="57"/>
      <c r="K208" s="107"/>
      <c r="L208" s="57"/>
    </row>
    <row r="209" spans="2:12" x14ac:dyDescent="0.25">
      <c r="B209" s="57"/>
      <c r="C209" s="57"/>
      <c r="D209" s="57"/>
      <c r="E209" s="57"/>
      <c r="F209" s="57"/>
      <c r="G209" s="57"/>
      <c r="H209" s="57"/>
      <c r="I209" s="57"/>
      <c r="J209" s="57"/>
      <c r="K209" s="107"/>
      <c r="L209" s="57"/>
    </row>
    <row r="210" spans="2:12" ht="16.5" customHeight="1" x14ac:dyDescent="0.25">
      <c r="B210" s="57"/>
      <c r="C210" s="57"/>
      <c r="D210" s="57"/>
      <c r="E210" s="57"/>
      <c r="F210" s="57"/>
      <c r="G210" s="57"/>
      <c r="H210" s="57"/>
      <c r="I210" s="57"/>
      <c r="J210" s="57"/>
      <c r="K210" s="107"/>
      <c r="L210" s="57"/>
    </row>
    <row r="211" spans="2:12" x14ac:dyDescent="0.25">
      <c r="B211" s="57"/>
      <c r="C211" s="57"/>
      <c r="D211" s="57"/>
      <c r="E211" s="57"/>
      <c r="F211" s="57"/>
      <c r="G211" s="57"/>
      <c r="H211" s="57"/>
      <c r="I211" s="57"/>
      <c r="J211" s="57"/>
      <c r="K211" s="107"/>
      <c r="L211" s="57"/>
    </row>
    <row r="212" spans="2:12" x14ac:dyDescent="0.25">
      <c r="B212" s="57"/>
      <c r="C212" s="57"/>
      <c r="D212" s="57"/>
      <c r="E212" s="57"/>
      <c r="F212" s="57"/>
      <c r="G212" s="57"/>
      <c r="H212" s="57"/>
      <c r="I212" s="57"/>
      <c r="J212" s="57"/>
      <c r="K212" s="107"/>
      <c r="L212" s="57"/>
    </row>
    <row r="213" spans="2:12" x14ac:dyDescent="0.25">
      <c r="B213" s="57"/>
      <c r="C213" s="57"/>
      <c r="D213" s="57"/>
      <c r="E213" s="57"/>
      <c r="F213" s="57"/>
      <c r="G213" s="57"/>
      <c r="H213" s="57"/>
      <c r="I213" s="57"/>
      <c r="J213" s="57"/>
      <c r="K213" s="107"/>
      <c r="L213" s="57"/>
    </row>
    <row r="214" spans="2:12" ht="17.25" customHeight="1" x14ac:dyDescent="0.25">
      <c r="B214" s="57"/>
      <c r="C214" s="57"/>
      <c r="D214" s="57"/>
      <c r="E214" s="57"/>
      <c r="F214" s="57"/>
      <c r="G214" s="57"/>
      <c r="H214" s="57"/>
      <c r="I214" s="57"/>
      <c r="J214" s="57"/>
      <c r="K214" s="107"/>
      <c r="L214" s="57"/>
    </row>
    <row r="215" spans="2:12" ht="17.25" customHeight="1" x14ac:dyDescent="0.25">
      <c r="B215" s="57"/>
      <c r="C215" s="57"/>
      <c r="D215" s="57"/>
      <c r="E215" s="57"/>
      <c r="F215" s="57"/>
      <c r="G215" s="57"/>
      <c r="H215" s="57"/>
      <c r="I215" s="57"/>
      <c r="J215" s="57"/>
      <c r="K215" s="107"/>
      <c r="L215" s="57"/>
    </row>
    <row r="216" spans="2:12" ht="31.5" customHeight="1" x14ac:dyDescent="0.25">
      <c r="B216" s="57"/>
      <c r="C216" s="57"/>
      <c r="D216" s="57"/>
      <c r="E216" s="57"/>
      <c r="F216" s="57"/>
      <c r="G216" s="57"/>
      <c r="H216" s="57"/>
      <c r="I216" s="57"/>
      <c r="J216" s="57"/>
      <c r="K216" s="107"/>
      <c r="L216" s="57"/>
    </row>
    <row r="217" spans="2:12" x14ac:dyDescent="0.25">
      <c r="B217" s="57"/>
      <c r="C217" s="57"/>
      <c r="D217" s="57"/>
      <c r="E217" s="57"/>
      <c r="F217" s="57"/>
      <c r="G217" s="57"/>
      <c r="H217" s="57"/>
      <c r="I217" s="57"/>
      <c r="J217" s="57"/>
      <c r="K217" s="107"/>
      <c r="L217" s="57"/>
    </row>
    <row r="218" spans="2:12" x14ac:dyDescent="0.25">
      <c r="B218" s="57"/>
      <c r="C218" s="57"/>
      <c r="D218" s="57"/>
      <c r="E218" s="57"/>
      <c r="F218" s="57"/>
      <c r="G218" s="57"/>
      <c r="H218" s="57"/>
      <c r="I218" s="57"/>
      <c r="J218" s="57"/>
      <c r="K218" s="107"/>
      <c r="L218" s="57"/>
    </row>
    <row r="219" spans="2:12" x14ac:dyDescent="0.25">
      <c r="B219" s="57"/>
      <c r="C219" s="57"/>
      <c r="D219" s="57"/>
      <c r="E219" s="57"/>
      <c r="F219" s="57"/>
      <c r="G219" s="57"/>
      <c r="H219" s="57"/>
      <c r="I219" s="57"/>
      <c r="J219" s="57"/>
      <c r="K219" s="107"/>
      <c r="L219" s="57"/>
    </row>
    <row r="220" spans="2:12" ht="17.25" customHeight="1" x14ac:dyDescent="0.25">
      <c r="B220" s="57"/>
      <c r="C220" s="57"/>
      <c r="D220" s="57"/>
      <c r="E220" s="57"/>
      <c r="F220" s="57"/>
      <c r="G220" s="57"/>
      <c r="H220" s="57"/>
      <c r="I220" s="57"/>
      <c r="J220" s="57"/>
      <c r="K220" s="107"/>
      <c r="L220" s="57"/>
    </row>
    <row r="221" spans="2:12" ht="17.25" customHeight="1" x14ac:dyDescent="0.25">
      <c r="B221" s="57"/>
      <c r="C221" s="57"/>
      <c r="D221" s="57"/>
      <c r="E221" s="57"/>
      <c r="F221" s="57"/>
      <c r="G221" s="57"/>
      <c r="H221" s="57"/>
      <c r="I221" s="57"/>
      <c r="J221" s="57"/>
      <c r="K221" s="107"/>
      <c r="L221" s="57"/>
    </row>
    <row r="222" spans="2:12" ht="16.5" customHeight="1" x14ac:dyDescent="0.25">
      <c r="B222" s="57"/>
      <c r="C222" s="57"/>
      <c r="D222" s="57"/>
      <c r="E222" s="57"/>
      <c r="F222" s="57"/>
      <c r="G222" s="57"/>
      <c r="H222" s="57"/>
      <c r="I222" s="57"/>
      <c r="J222" s="57"/>
      <c r="K222" s="107"/>
      <c r="L222" s="57"/>
    </row>
    <row r="223" spans="2:12" x14ac:dyDescent="0.25">
      <c r="B223" s="57"/>
      <c r="C223" s="57"/>
      <c r="D223" s="57"/>
      <c r="E223" s="57"/>
      <c r="F223" s="57"/>
      <c r="G223" s="57"/>
      <c r="H223" s="57"/>
      <c r="I223" s="57"/>
      <c r="J223" s="57"/>
      <c r="K223" s="107"/>
      <c r="L223" s="57"/>
    </row>
    <row r="224" spans="2:12" x14ac:dyDescent="0.25">
      <c r="B224" s="57"/>
      <c r="C224" s="57"/>
      <c r="D224" s="57"/>
      <c r="E224" s="57"/>
      <c r="F224" s="57"/>
      <c r="G224" s="57"/>
      <c r="H224" s="57"/>
      <c r="I224" s="57"/>
      <c r="J224" s="57"/>
      <c r="K224" s="107"/>
      <c r="L224" s="57"/>
    </row>
    <row r="225" spans="2:12" ht="17.25" customHeight="1" x14ac:dyDescent="0.25">
      <c r="B225" s="57"/>
      <c r="C225" s="57"/>
      <c r="D225" s="57"/>
      <c r="E225" s="57"/>
      <c r="F225" s="57"/>
      <c r="G225" s="57"/>
      <c r="H225" s="57"/>
      <c r="I225" s="57"/>
      <c r="J225" s="57"/>
      <c r="K225" s="107"/>
      <c r="L225" s="57"/>
    </row>
    <row r="226" spans="2:12" ht="31.5" customHeight="1" x14ac:dyDescent="0.25">
      <c r="B226" s="57"/>
      <c r="C226" s="57"/>
      <c r="D226" s="57"/>
      <c r="E226" s="57"/>
      <c r="F226" s="57"/>
      <c r="G226" s="57"/>
      <c r="H226" s="57"/>
      <c r="I226" s="57"/>
      <c r="J226" s="57"/>
      <c r="K226" s="107"/>
      <c r="L226" s="57"/>
    </row>
    <row r="227" spans="2:12" x14ac:dyDescent="0.25">
      <c r="B227" s="57"/>
      <c r="C227" s="57"/>
      <c r="D227" s="57"/>
      <c r="E227" s="57"/>
      <c r="F227" s="57"/>
      <c r="G227" s="57"/>
      <c r="H227" s="57"/>
      <c r="I227" s="57"/>
      <c r="J227" s="57"/>
      <c r="K227" s="107"/>
      <c r="L227" s="57"/>
    </row>
    <row r="228" spans="2:12" x14ac:dyDescent="0.25">
      <c r="B228" s="57"/>
      <c r="C228" s="57"/>
      <c r="D228" s="57"/>
      <c r="E228" s="57"/>
      <c r="F228" s="57"/>
      <c r="G228" s="57"/>
      <c r="H228" s="57"/>
      <c r="I228" s="57"/>
      <c r="J228" s="57"/>
      <c r="K228" s="107"/>
      <c r="L228" s="57"/>
    </row>
    <row r="229" spans="2:12" x14ac:dyDescent="0.25">
      <c r="B229" s="57"/>
      <c r="C229" s="57"/>
      <c r="D229" s="57"/>
      <c r="E229" s="57"/>
      <c r="F229" s="57"/>
      <c r="G229" s="57"/>
      <c r="H229" s="57"/>
      <c r="I229" s="57"/>
      <c r="J229" s="57"/>
      <c r="K229" s="107"/>
      <c r="L229" s="57"/>
    </row>
    <row r="230" spans="2:12" x14ac:dyDescent="0.25">
      <c r="B230" s="57"/>
      <c r="C230" s="57"/>
      <c r="D230" s="57"/>
      <c r="E230" s="57"/>
      <c r="F230" s="57"/>
      <c r="G230" s="57"/>
      <c r="H230" s="57"/>
      <c r="I230" s="57"/>
      <c r="J230" s="57"/>
      <c r="K230" s="107"/>
      <c r="L230" s="57"/>
    </row>
    <row r="231" spans="2:12" x14ac:dyDescent="0.25">
      <c r="B231" s="57"/>
      <c r="C231" s="57"/>
      <c r="D231" s="57"/>
      <c r="E231" s="57"/>
      <c r="F231" s="57"/>
      <c r="G231" s="57"/>
      <c r="H231" s="57"/>
      <c r="I231" s="57"/>
      <c r="J231" s="57"/>
      <c r="K231" s="107"/>
      <c r="L231" s="57"/>
    </row>
    <row r="232" spans="2:12" x14ac:dyDescent="0.25">
      <c r="B232" s="57"/>
      <c r="C232" s="57"/>
      <c r="D232" s="57"/>
      <c r="E232" s="57"/>
      <c r="F232" s="57"/>
      <c r="G232" s="57"/>
      <c r="H232" s="57"/>
      <c r="I232" s="57"/>
      <c r="J232" s="57"/>
      <c r="K232" s="107"/>
      <c r="L232" s="57"/>
    </row>
    <row r="233" spans="2:12" x14ac:dyDescent="0.25">
      <c r="B233" s="57"/>
      <c r="C233" s="57"/>
      <c r="D233" s="57"/>
      <c r="E233" s="57"/>
      <c r="F233" s="57"/>
      <c r="G233" s="57"/>
      <c r="H233" s="57"/>
      <c r="I233" s="57"/>
      <c r="J233" s="57"/>
      <c r="K233" s="107"/>
      <c r="L233" s="57"/>
    </row>
    <row r="234" spans="2:12" x14ac:dyDescent="0.25">
      <c r="B234" s="57"/>
      <c r="C234" s="57"/>
      <c r="D234" s="57"/>
      <c r="E234" s="57"/>
      <c r="F234" s="57"/>
      <c r="G234" s="57"/>
      <c r="H234" s="57"/>
      <c r="I234" s="57"/>
      <c r="J234" s="57"/>
      <c r="K234" s="107"/>
      <c r="L234" s="57"/>
    </row>
    <row r="235" spans="2:12" x14ac:dyDescent="0.25">
      <c r="B235" s="57"/>
      <c r="C235" s="57"/>
      <c r="D235" s="57"/>
      <c r="E235" s="57"/>
      <c r="F235" s="57"/>
      <c r="G235" s="57"/>
      <c r="H235" s="57"/>
      <c r="I235" s="57"/>
      <c r="J235" s="57"/>
      <c r="K235" s="107"/>
      <c r="L235" s="57"/>
    </row>
    <row r="236" spans="2:12" x14ac:dyDescent="0.25">
      <c r="B236" s="57"/>
      <c r="C236" s="57"/>
      <c r="D236" s="57"/>
      <c r="E236" s="57"/>
      <c r="F236" s="57"/>
      <c r="G236" s="57"/>
      <c r="H236" s="57"/>
      <c r="I236" s="57"/>
      <c r="J236" s="57"/>
      <c r="K236" s="107"/>
      <c r="L236" s="57"/>
    </row>
    <row r="237" spans="2:12" x14ac:dyDescent="0.25">
      <c r="B237" s="57"/>
      <c r="C237" s="57"/>
      <c r="D237" s="57"/>
      <c r="E237" s="57"/>
      <c r="F237" s="57"/>
      <c r="G237" s="57"/>
      <c r="H237" s="57"/>
      <c r="I237" s="57"/>
      <c r="J237" s="57"/>
      <c r="K237" s="107"/>
      <c r="L237" s="57"/>
    </row>
  </sheetData>
  <autoFilter ref="A1:P175" xr:uid="{00000000-0001-0000-0000-000000000000}">
    <filterColumn colId="2" showButton="0"/>
    <filterColumn colId="3" showButton="0"/>
    <filterColumn colId="4" showButton="0"/>
    <filterColumn colId="5" showButton="0"/>
    <filterColumn colId="6" showButton="0"/>
    <filterColumn colId="7" showButton="0"/>
    <filterColumn colId="13" showButton="0"/>
    <filterColumn colId="14" showButton="0"/>
  </autoFilter>
  <mergeCells count="20">
    <mergeCell ref="B124:M124"/>
    <mergeCell ref="M1:M3"/>
    <mergeCell ref="G2:G3"/>
    <mergeCell ref="A173:M173"/>
    <mergeCell ref="A12:M12"/>
    <mergeCell ref="A4:M4"/>
    <mergeCell ref="N1:P3"/>
    <mergeCell ref="A1:A3"/>
    <mergeCell ref="G89:G90"/>
    <mergeCell ref="A105:L105"/>
    <mergeCell ref="J1:J3"/>
    <mergeCell ref="L1:L3"/>
    <mergeCell ref="C1:I1"/>
    <mergeCell ref="H2:H3"/>
    <mergeCell ref="C2:D2"/>
    <mergeCell ref="E2:E3"/>
    <mergeCell ref="K1:K3"/>
    <mergeCell ref="B2:B3"/>
    <mergeCell ref="F2:F3"/>
    <mergeCell ref="I2:I3"/>
  </mergeCells>
  <phoneticPr fontId="26" type="noConversion"/>
  <pageMargins left="0.70866141732283472" right="0.70866141732283472" top="0.74803149606299213" bottom="0.74803149606299213" header="0.31496062992125984" footer="0.31496062992125984"/>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0"/>
  <sheetViews>
    <sheetView zoomScale="70" zoomScaleNormal="70" workbookViewId="0">
      <pane ySplit="5" topLeftCell="A6" activePane="bottomLeft" state="frozen"/>
      <selection pane="bottomLeft" activeCell="K2" sqref="K2:N2"/>
    </sheetView>
  </sheetViews>
  <sheetFormatPr defaultRowHeight="15" x14ac:dyDescent="0.25"/>
  <cols>
    <col min="1" max="1" width="9.140625" style="91"/>
    <col min="2" max="2" width="34.7109375" style="86" bestFit="1" customWidth="1"/>
    <col min="3" max="3" width="13.5703125" style="86" customWidth="1"/>
    <col min="4" max="4" width="12.42578125" style="86" customWidth="1"/>
    <col min="5" max="5" width="13.85546875" style="86" bestFit="1" customWidth="1"/>
    <col min="6" max="6" width="14.42578125" style="86" customWidth="1"/>
    <col min="7" max="7" width="13.42578125" style="86" customWidth="1"/>
    <col min="8" max="8" width="14.28515625" style="86" customWidth="1"/>
    <col min="9" max="9" width="30.5703125" style="86" customWidth="1"/>
    <col min="10" max="10" width="13" style="86" customWidth="1"/>
    <col min="11" max="11" width="19" style="86" customWidth="1"/>
    <col min="12" max="12" width="14.85546875" style="86" customWidth="1"/>
    <col min="13" max="13" width="13.5703125" style="86" customWidth="1"/>
    <col min="14" max="14" width="18" style="86" customWidth="1"/>
  </cols>
  <sheetData>
    <row r="1" spans="1:14" ht="18.75" x14ac:dyDescent="0.25">
      <c r="A1" s="230" t="s">
        <v>119</v>
      </c>
      <c r="B1" s="230"/>
      <c r="C1" s="230"/>
      <c r="D1" s="230"/>
      <c r="E1" s="230"/>
      <c r="F1" s="230"/>
      <c r="G1" s="230"/>
      <c r="H1" s="230"/>
      <c r="I1" s="230"/>
      <c r="J1" s="230"/>
      <c r="K1" s="230"/>
      <c r="L1" s="230"/>
      <c r="M1" s="230"/>
      <c r="N1" s="230"/>
    </row>
    <row r="2" spans="1:14" ht="64.5" customHeight="1" thickBot="1" x14ac:dyDescent="0.3">
      <c r="A2" s="96"/>
      <c r="B2" s="97"/>
      <c r="C2" s="97"/>
      <c r="D2" s="97"/>
      <c r="E2" s="97"/>
      <c r="F2" s="97"/>
      <c r="G2" s="97"/>
      <c r="H2" s="97"/>
      <c r="I2" s="97"/>
      <c r="J2" s="97"/>
      <c r="K2" s="242" t="s">
        <v>368</v>
      </c>
      <c r="L2" s="242"/>
      <c r="M2" s="242"/>
      <c r="N2" s="242"/>
    </row>
    <row r="3" spans="1:14" ht="33.75" customHeight="1" thickBot="1" x14ac:dyDescent="0.3">
      <c r="A3" s="236" t="s">
        <v>8</v>
      </c>
      <c r="B3" s="234" t="s">
        <v>111</v>
      </c>
      <c r="C3" s="239" t="s">
        <v>182</v>
      </c>
      <c r="D3" s="240"/>
      <c r="E3" s="241"/>
      <c r="F3" s="234" t="s">
        <v>223</v>
      </c>
      <c r="G3" s="234" t="s">
        <v>112</v>
      </c>
      <c r="H3" s="234" t="s">
        <v>196</v>
      </c>
      <c r="I3" s="234" t="s">
        <v>232</v>
      </c>
      <c r="J3" s="239" t="s">
        <v>113</v>
      </c>
      <c r="K3" s="241"/>
      <c r="L3" s="234" t="s">
        <v>224</v>
      </c>
      <c r="M3" s="234" t="s">
        <v>114</v>
      </c>
      <c r="N3" s="243" t="s">
        <v>183</v>
      </c>
    </row>
    <row r="4" spans="1:14" ht="38.25" customHeight="1" thickBot="1" x14ac:dyDescent="0.3">
      <c r="A4" s="237"/>
      <c r="B4" s="225"/>
      <c r="C4" s="224" t="s">
        <v>115</v>
      </c>
      <c r="D4" s="246" t="s">
        <v>116</v>
      </c>
      <c r="E4" s="247"/>
      <c r="F4" s="225"/>
      <c r="G4" s="225"/>
      <c r="H4" s="225"/>
      <c r="I4" s="225"/>
      <c r="J4" s="224" t="s">
        <v>233</v>
      </c>
      <c r="K4" s="224" t="s">
        <v>234</v>
      </c>
      <c r="L4" s="225"/>
      <c r="M4" s="225"/>
      <c r="N4" s="244"/>
    </row>
    <row r="5" spans="1:14" ht="30" customHeight="1" thickBot="1" x14ac:dyDescent="0.3">
      <c r="A5" s="238"/>
      <c r="B5" s="235"/>
      <c r="C5" s="235"/>
      <c r="D5" s="98" t="s">
        <v>117</v>
      </c>
      <c r="E5" s="98" t="s">
        <v>118</v>
      </c>
      <c r="F5" s="235"/>
      <c r="G5" s="235"/>
      <c r="H5" s="235"/>
      <c r="I5" s="235"/>
      <c r="J5" s="235"/>
      <c r="K5" s="235"/>
      <c r="L5" s="235"/>
      <c r="M5" s="235"/>
      <c r="N5" s="245"/>
    </row>
    <row r="6" spans="1:14" ht="31.5" customHeight="1" thickBot="1" x14ac:dyDescent="0.3">
      <c r="A6" s="231" t="s">
        <v>315</v>
      </c>
      <c r="B6" s="232"/>
      <c r="C6" s="232"/>
      <c r="D6" s="232"/>
      <c r="E6" s="232"/>
      <c r="F6" s="232"/>
      <c r="G6" s="232"/>
      <c r="H6" s="232"/>
      <c r="I6" s="232"/>
      <c r="J6" s="232"/>
      <c r="K6" s="232"/>
      <c r="L6" s="232"/>
      <c r="M6" s="232"/>
      <c r="N6" s="233"/>
    </row>
    <row r="7" spans="1:14" ht="31.5" customHeight="1" x14ac:dyDescent="0.25">
      <c r="A7" s="212" t="s">
        <v>316</v>
      </c>
      <c r="B7" s="213"/>
      <c r="C7" s="213"/>
      <c r="D7" s="213"/>
      <c r="E7" s="213"/>
      <c r="F7" s="213"/>
      <c r="G7" s="213"/>
      <c r="H7" s="213"/>
      <c r="I7" s="213"/>
      <c r="J7" s="213"/>
      <c r="K7" s="213"/>
      <c r="L7" s="213"/>
      <c r="M7" s="213"/>
      <c r="N7" s="214"/>
    </row>
    <row r="8" spans="1:14" ht="15.75" customHeight="1" x14ac:dyDescent="0.25">
      <c r="A8" s="215" t="s">
        <v>317</v>
      </c>
      <c r="B8" s="216"/>
      <c r="C8" s="216"/>
      <c r="D8" s="216"/>
      <c r="E8" s="216"/>
      <c r="F8" s="216"/>
      <c r="G8" s="216"/>
      <c r="H8" s="216"/>
      <c r="I8" s="216"/>
      <c r="J8" s="216"/>
      <c r="K8" s="216"/>
      <c r="L8" s="216"/>
      <c r="M8" s="216"/>
      <c r="N8" s="217"/>
    </row>
    <row r="9" spans="1:14" ht="47.25" customHeight="1" x14ac:dyDescent="0.25">
      <c r="A9" s="250" t="s">
        <v>318</v>
      </c>
      <c r="B9" s="251"/>
      <c r="C9" s="251"/>
      <c r="D9" s="251"/>
      <c r="E9" s="251"/>
      <c r="F9" s="251"/>
      <c r="G9" s="251"/>
      <c r="H9" s="251"/>
      <c r="I9" s="251"/>
      <c r="J9" s="251"/>
      <c r="K9" s="251"/>
      <c r="L9" s="251"/>
      <c r="M9" s="251"/>
      <c r="N9" s="252"/>
    </row>
    <row r="10" spans="1:14" ht="15.75" customHeight="1" x14ac:dyDescent="0.25">
      <c r="A10" s="253" t="s">
        <v>319</v>
      </c>
      <c r="B10" s="254"/>
      <c r="C10" s="254"/>
      <c r="D10" s="254"/>
      <c r="E10" s="254"/>
      <c r="F10" s="254"/>
      <c r="G10" s="254"/>
      <c r="H10" s="254"/>
      <c r="I10" s="254"/>
      <c r="J10" s="254"/>
      <c r="K10" s="254"/>
      <c r="L10" s="254"/>
      <c r="M10" s="254"/>
      <c r="N10" s="255"/>
    </row>
    <row r="11" spans="1:14" ht="66.75" customHeight="1" x14ac:dyDescent="0.25">
      <c r="A11" s="250" t="s">
        <v>184</v>
      </c>
      <c r="B11" s="251"/>
      <c r="C11" s="251"/>
      <c r="D11" s="251"/>
      <c r="E11" s="251"/>
      <c r="F11" s="251"/>
      <c r="G11" s="251"/>
      <c r="H11" s="251"/>
      <c r="I11" s="251"/>
      <c r="J11" s="251"/>
      <c r="K11" s="251"/>
      <c r="L11" s="251"/>
      <c r="M11" s="251"/>
      <c r="N11" s="252"/>
    </row>
    <row r="12" spans="1:14" ht="31.5" customHeight="1" thickBot="1" x14ac:dyDescent="0.3">
      <c r="A12" s="256" t="s">
        <v>121</v>
      </c>
      <c r="B12" s="257"/>
      <c r="C12" s="257"/>
      <c r="D12" s="257"/>
      <c r="E12" s="257"/>
      <c r="F12" s="257"/>
      <c r="G12" s="257"/>
      <c r="H12" s="257"/>
      <c r="I12" s="257"/>
      <c r="J12" s="257"/>
      <c r="K12" s="257"/>
      <c r="L12" s="257"/>
      <c r="M12" s="257"/>
      <c r="N12" s="258"/>
    </row>
    <row r="13" spans="1:14" ht="173.25" customHeight="1" x14ac:dyDescent="0.25">
      <c r="A13" s="221" t="s">
        <v>1</v>
      </c>
      <c r="B13" s="224" t="s">
        <v>225</v>
      </c>
      <c r="C13" s="224" t="s">
        <v>166</v>
      </c>
      <c r="D13" s="59" t="s">
        <v>122</v>
      </c>
      <c r="E13" s="59" t="s">
        <v>185</v>
      </c>
      <c r="F13" s="224" t="s">
        <v>186</v>
      </c>
      <c r="G13" s="224"/>
      <c r="H13" s="224" t="s">
        <v>187</v>
      </c>
      <c r="I13" s="224" t="s">
        <v>320</v>
      </c>
      <c r="J13" s="224">
        <v>2017</v>
      </c>
      <c r="K13" s="248">
        <v>43668</v>
      </c>
      <c r="L13" s="224" t="s">
        <v>123</v>
      </c>
      <c r="M13" s="224" t="s">
        <v>226</v>
      </c>
      <c r="N13" s="224"/>
    </row>
    <row r="14" spans="1:14" ht="57.75" customHeight="1" thickBot="1" x14ac:dyDescent="0.3">
      <c r="A14" s="223"/>
      <c r="B14" s="226"/>
      <c r="C14" s="226"/>
      <c r="D14" s="58" t="s">
        <v>126</v>
      </c>
      <c r="E14" s="58" t="s">
        <v>188</v>
      </c>
      <c r="F14" s="226"/>
      <c r="G14" s="226"/>
      <c r="H14" s="226"/>
      <c r="I14" s="226"/>
      <c r="J14" s="226"/>
      <c r="K14" s="249"/>
      <c r="L14" s="226"/>
      <c r="M14" s="226"/>
      <c r="N14" s="226"/>
    </row>
    <row r="15" spans="1:14" ht="31.5" customHeight="1" thickBot="1" x14ac:dyDescent="0.3">
      <c r="A15" s="209" t="s">
        <v>321</v>
      </c>
      <c r="B15" s="210"/>
      <c r="C15" s="210"/>
      <c r="D15" s="210"/>
      <c r="E15" s="210"/>
      <c r="F15" s="210"/>
      <c r="G15" s="210"/>
      <c r="H15" s="210"/>
      <c r="I15" s="210"/>
      <c r="J15" s="210"/>
      <c r="K15" s="210"/>
      <c r="L15" s="210"/>
      <c r="M15" s="210"/>
      <c r="N15" s="211"/>
    </row>
    <row r="16" spans="1:14" ht="15.75" customHeight="1" x14ac:dyDescent="0.25">
      <c r="A16" s="212" t="s">
        <v>322</v>
      </c>
      <c r="B16" s="213"/>
      <c r="C16" s="213"/>
      <c r="D16" s="213"/>
      <c r="E16" s="213"/>
      <c r="F16" s="213"/>
      <c r="G16" s="213"/>
      <c r="H16" s="213"/>
      <c r="I16" s="213"/>
      <c r="J16" s="213"/>
      <c r="K16" s="213"/>
      <c r="L16" s="213"/>
      <c r="M16" s="213"/>
      <c r="N16" s="214"/>
    </row>
    <row r="17" spans="1:14" ht="31.5" customHeight="1" x14ac:dyDescent="0.25">
      <c r="A17" s="215" t="s">
        <v>323</v>
      </c>
      <c r="B17" s="216"/>
      <c r="C17" s="216"/>
      <c r="D17" s="216"/>
      <c r="E17" s="216"/>
      <c r="F17" s="216"/>
      <c r="G17" s="216"/>
      <c r="H17" s="216"/>
      <c r="I17" s="216"/>
      <c r="J17" s="216"/>
      <c r="K17" s="216"/>
      <c r="L17" s="216"/>
      <c r="M17" s="216"/>
      <c r="N17" s="217"/>
    </row>
    <row r="18" spans="1:14" ht="78.75" customHeight="1" thickBot="1" x14ac:dyDescent="0.3">
      <c r="A18" s="218" t="s">
        <v>324</v>
      </c>
      <c r="B18" s="219"/>
      <c r="C18" s="219"/>
      <c r="D18" s="219"/>
      <c r="E18" s="219"/>
      <c r="F18" s="219"/>
      <c r="G18" s="219"/>
      <c r="H18" s="219"/>
      <c r="I18" s="219"/>
      <c r="J18" s="219"/>
      <c r="K18" s="219"/>
      <c r="L18" s="219"/>
      <c r="M18" s="219"/>
      <c r="N18" s="220"/>
    </row>
    <row r="19" spans="1:14" ht="78.75" customHeight="1" x14ac:dyDescent="0.25">
      <c r="A19" s="221" t="s">
        <v>2</v>
      </c>
      <c r="B19" s="224" t="s">
        <v>190</v>
      </c>
      <c r="C19" s="224" t="s">
        <v>191</v>
      </c>
      <c r="D19" s="224" t="s">
        <v>122</v>
      </c>
      <c r="E19" s="224" t="s">
        <v>192</v>
      </c>
      <c r="F19" s="224"/>
      <c r="G19" s="224"/>
      <c r="H19" s="224" t="s">
        <v>193</v>
      </c>
      <c r="I19" s="60" t="s">
        <v>325</v>
      </c>
      <c r="J19" s="227">
        <v>42705</v>
      </c>
      <c r="K19" s="61">
        <v>43672</v>
      </c>
      <c r="L19" s="224" t="s">
        <v>123</v>
      </c>
      <c r="M19" s="60" t="s">
        <v>124</v>
      </c>
      <c r="N19" s="224"/>
    </row>
    <row r="20" spans="1:14" ht="111" customHeight="1" thickBot="1" x14ac:dyDescent="0.3">
      <c r="A20" s="222"/>
      <c r="B20" s="225"/>
      <c r="C20" s="225"/>
      <c r="D20" s="226"/>
      <c r="E20" s="226"/>
      <c r="F20" s="225"/>
      <c r="G20" s="225"/>
      <c r="H20" s="225"/>
      <c r="I20" s="60" t="s">
        <v>326</v>
      </c>
      <c r="J20" s="228"/>
      <c r="K20" s="60" t="s">
        <v>194</v>
      </c>
      <c r="L20" s="225"/>
      <c r="M20" s="60" t="s">
        <v>125</v>
      </c>
      <c r="N20" s="225"/>
    </row>
    <row r="21" spans="1:14" ht="32.25" thickBot="1" x14ac:dyDescent="0.3">
      <c r="A21" s="223"/>
      <c r="B21" s="226"/>
      <c r="C21" s="226"/>
      <c r="D21" s="58" t="s">
        <v>126</v>
      </c>
      <c r="E21" s="58" t="s">
        <v>195</v>
      </c>
      <c r="F21" s="226"/>
      <c r="G21" s="226"/>
      <c r="H21" s="226"/>
      <c r="I21" s="62"/>
      <c r="J21" s="229"/>
      <c r="K21" s="62"/>
      <c r="L21" s="226"/>
      <c r="M21" s="58" t="s">
        <v>127</v>
      </c>
      <c r="N21" s="226"/>
    </row>
    <row r="22" spans="1:14" ht="31.5" customHeight="1" thickBot="1" x14ac:dyDescent="0.3">
      <c r="A22" s="182" t="s">
        <v>197</v>
      </c>
      <c r="B22" s="183"/>
      <c r="C22" s="183"/>
      <c r="D22" s="183"/>
      <c r="E22" s="183"/>
      <c r="F22" s="183"/>
      <c r="G22" s="183"/>
      <c r="H22" s="183"/>
      <c r="I22" s="183"/>
      <c r="J22" s="183"/>
      <c r="K22" s="183"/>
      <c r="L22" s="183"/>
      <c r="M22" s="183"/>
      <c r="N22" s="184"/>
    </row>
    <row r="23" spans="1:14" ht="15.75" customHeight="1" x14ac:dyDescent="0.25">
      <c r="A23" s="187" t="s">
        <v>128</v>
      </c>
      <c r="B23" s="188"/>
      <c r="C23" s="188"/>
      <c r="D23" s="188"/>
      <c r="E23" s="188"/>
      <c r="F23" s="188"/>
      <c r="G23" s="188"/>
      <c r="H23" s="188"/>
      <c r="I23" s="188"/>
      <c r="J23" s="188"/>
      <c r="K23" s="188"/>
      <c r="L23" s="188"/>
      <c r="M23" s="188"/>
      <c r="N23" s="189"/>
    </row>
    <row r="24" spans="1:14" ht="15.75" customHeight="1" x14ac:dyDescent="0.25">
      <c r="A24" s="190" t="s">
        <v>129</v>
      </c>
      <c r="B24" s="175"/>
      <c r="C24" s="175"/>
      <c r="D24" s="175"/>
      <c r="E24" s="175"/>
      <c r="F24" s="175"/>
      <c r="G24" s="175"/>
      <c r="H24" s="175"/>
      <c r="I24" s="175"/>
      <c r="J24" s="175"/>
      <c r="K24" s="175"/>
      <c r="L24" s="175"/>
      <c r="M24" s="175"/>
      <c r="N24" s="191"/>
    </row>
    <row r="25" spans="1:14" ht="15.75" customHeight="1" x14ac:dyDescent="0.25">
      <c r="A25" s="202" t="s">
        <v>120</v>
      </c>
      <c r="B25" s="172"/>
      <c r="C25" s="172"/>
      <c r="D25" s="172"/>
      <c r="E25" s="172"/>
      <c r="F25" s="172"/>
      <c r="G25" s="172"/>
      <c r="H25" s="172"/>
      <c r="I25" s="172"/>
      <c r="J25" s="172"/>
      <c r="K25" s="172"/>
      <c r="L25" s="172"/>
      <c r="M25" s="172"/>
      <c r="N25" s="203"/>
    </row>
    <row r="26" spans="1:14" ht="63" customHeight="1" x14ac:dyDescent="0.25">
      <c r="A26" s="190" t="s">
        <v>130</v>
      </c>
      <c r="B26" s="175"/>
      <c r="C26" s="175"/>
      <c r="D26" s="175"/>
      <c r="E26" s="175"/>
      <c r="F26" s="175"/>
      <c r="G26" s="175"/>
      <c r="H26" s="175"/>
      <c r="I26" s="175"/>
      <c r="J26" s="175"/>
      <c r="K26" s="175"/>
      <c r="L26" s="175"/>
      <c r="M26" s="175"/>
      <c r="N26" s="191"/>
    </row>
    <row r="27" spans="1:14" ht="76.5" customHeight="1" thickBot="1" x14ac:dyDescent="0.3">
      <c r="A27" s="192" t="s">
        <v>131</v>
      </c>
      <c r="B27" s="193"/>
      <c r="C27" s="193"/>
      <c r="D27" s="193"/>
      <c r="E27" s="193"/>
      <c r="F27" s="193"/>
      <c r="G27" s="193"/>
      <c r="H27" s="193"/>
      <c r="I27" s="193"/>
      <c r="J27" s="193"/>
      <c r="K27" s="193"/>
      <c r="L27" s="193"/>
      <c r="M27" s="193"/>
      <c r="N27" s="194"/>
    </row>
    <row r="28" spans="1:14" ht="31.5" x14ac:dyDescent="0.25">
      <c r="A28" s="195" t="s">
        <v>3</v>
      </c>
      <c r="B28" s="198" t="s">
        <v>129</v>
      </c>
      <c r="C28" s="198">
        <v>0</v>
      </c>
      <c r="D28" s="198" t="s">
        <v>122</v>
      </c>
      <c r="E28" s="198" t="s">
        <v>198</v>
      </c>
      <c r="F28" s="199" t="s">
        <v>199</v>
      </c>
      <c r="G28" s="199" t="s">
        <v>200</v>
      </c>
      <c r="H28" s="198" t="s">
        <v>201</v>
      </c>
      <c r="I28" s="63" t="s">
        <v>202</v>
      </c>
      <c r="J28" s="208" t="s">
        <v>236</v>
      </c>
      <c r="K28" s="198" t="s">
        <v>132</v>
      </c>
      <c r="L28" s="64"/>
      <c r="M28" s="63" t="s">
        <v>124</v>
      </c>
      <c r="N28" s="199"/>
    </row>
    <row r="29" spans="1:14" ht="63" customHeight="1" x14ac:dyDescent="0.25">
      <c r="A29" s="196"/>
      <c r="B29" s="180"/>
      <c r="C29" s="180"/>
      <c r="D29" s="180"/>
      <c r="E29" s="180"/>
      <c r="F29" s="200"/>
      <c r="G29" s="200"/>
      <c r="H29" s="180"/>
      <c r="I29" s="63" t="s">
        <v>203</v>
      </c>
      <c r="J29" s="185"/>
      <c r="K29" s="180"/>
      <c r="L29" s="63" t="s">
        <v>123</v>
      </c>
      <c r="M29" s="63" t="s">
        <v>125</v>
      </c>
      <c r="N29" s="200"/>
    </row>
    <row r="30" spans="1:14" ht="79.5" customHeight="1" thickBot="1" x14ac:dyDescent="0.3">
      <c r="A30" s="196"/>
      <c r="B30" s="180"/>
      <c r="C30" s="180"/>
      <c r="D30" s="181"/>
      <c r="E30" s="181"/>
      <c r="F30" s="200"/>
      <c r="G30" s="200"/>
      <c r="H30" s="180"/>
      <c r="I30" s="63" t="s">
        <v>204</v>
      </c>
      <c r="J30" s="185"/>
      <c r="K30" s="180"/>
      <c r="L30" s="65"/>
      <c r="M30" s="63" t="s">
        <v>127</v>
      </c>
      <c r="N30" s="200"/>
    </row>
    <row r="31" spans="1:14" ht="32.25" thickBot="1" x14ac:dyDescent="0.3">
      <c r="A31" s="197"/>
      <c r="B31" s="181"/>
      <c r="C31" s="181"/>
      <c r="D31" s="66" t="s">
        <v>126</v>
      </c>
      <c r="E31" s="66" t="s">
        <v>205</v>
      </c>
      <c r="F31" s="201"/>
      <c r="G31" s="201"/>
      <c r="H31" s="181"/>
      <c r="I31" s="66"/>
      <c r="J31" s="186"/>
      <c r="K31" s="181"/>
      <c r="L31" s="67"/>
      <c r="M31" s="67"/>
      <c r="N31" s="201"/>
    </row>
    <row r="32" spans="1:14" ht="31.5" customHeight="1" thickBot="1" x14ac:dyDescent="0.3">
      <c r="A32" s="182" t="s">
        <v>189</v>
      </c>
      <c r="B32" s="183"/>
      <c r="C32" s="183"/>
      <c r="D32" s="183"/>
      <c r="E32" s="183"/>
      <c r="F32" s="183"/>
      <c r="G32" s="183"/>
      <c r="H32" s="183"/>
      <c r="I32" s="183"/>
      <c r="J32" s="183"/>
      <c r="K32" s="183"/>
      <c r="L32" s="183"/>
      <c r="M32" s="183"/>
      <c r="N32" s="184"/>
    </row>
    <row r="33" spans="1:14" ht="31.5" customHeight="1" x14ac:dyDescent="0.25">
      <c r="A33" s="187" t="s">
        <v>206</v>
      </c>
      <c r="B33" s="188"/>
      <c r="C33" s="188"/>
      <c r="D33" s="188"/>
      <c r="E33" s="188"/>
      <c r="F33" s="188"/>
      <c r="G33" s="188"/>
      <c r="H33" s="188"/>
      <c r="I33" s="188"/>
      <c r="J33" s="188"/>
      <c r="K33" s="188"/>
      <c r="L33" s="188"/>
      <c r="M33" s="188"/>
      <c r="N33" s="189"/>
    </row>
    <row r="34" spans="1:14" ht="47.25" customHeight="1" x14ac:dyDescent="0.25">
      <c r="A34" s="202" t="s">
        <v>207</v>
      </c>
      <c r="B34" s="172"/>
      <c r="C34" s="172"/>
      <c r="D34" s="172"/>
      <c r="E34" s="172"/>
      <c r="F34" s="172"/>
      <c r="G34" s="172"/>
      <c r="H34" s="172"/>
      <c r="I34" s="172"/>
      <c r="J34" s="172"/>
      <c r="K34" s="172"/>
      <c r="L34" s="172"/>
      <c r="M34" s="172"/>
      <c r="N34" s="203"/>
    </row>
    <row r="35" spans="1:14" ht="63" customHeight="1" x14ac:dyDescent="0.25">
      <c r="A35" s="202" t="s">
        <v>208</v>
      </c>
      <c r="B35" s="172"/>
      <c r="C35" s="172"/>
      <c r="D35" s="172"/>
      <c r="E35" s="172"/>
      <c r="F35" s="172"/>
      <c r="G35" s="172"/>
      <c r="H35" s="172"/>
      <c r="I35" s="172"/>
      <c r="J35" s="172"/>
      <c r="K35" s="172"/>
      <c r="L35" s="172"/>
      <c r="M35" s="172"/>
      <c r="N35" s="203"/>
    </row>
    <row r="36" spans="1:14" ht="47.25" customHeight="1" x14ac:dyDescent="0.25">
      <c r="A36" s="190" t="s">
        <v>209</v>
      </c>
      <c r="B36" s="175"/>
      <c r="C36" s="175"/>
      <c r="D36" s="175"/>
      <c r="E36" s="175"/>
      <c r="F36" s="175"/>
      <c r="G36" s="175"/>
      <c r="H36" s="175"/>
      <c r="I36" s="175"/>
      <c r="J36" s="175"/>
      <c r="K36" s="175"/>
      <c r="L36" s="175"/>
      <c r="M36" s="175"/>
      <c r="N36" s="191"/>
    </row>
    <row r="37" spans="1:14" ht="16.5" thickBot="1" x14ac:dyDescent="0.3">
      <c r="A37" s="204"/>
      <c r="B37" s="205"/>
      <c r="C37" s="205"/>
      <c r="D37" s="205"/>
      <c r="E37" s="205"/>
      <c r="F37" s="205"/>
      <c r="G37" s="205"/>
      <c r="H37" s="205"/>
      <c r="I37" s="205"/>
      <c r="J37" s="205"/>
      <c r="K37" s="205"/>
      <c r="L37" s="205"/>
      <c r="M37" s="205"/>
      <c r="N37" s="206"/>
    </row>
    <row r="38" spans="1:14" ht="63" x14ac:dyDescent="0.25">
      <c r="A38" s="196" t="s">
        <v>4</v>
      </c>
      <c r="B38" s="63" t="s">
        <v>210</v>
      </c>
      <c r="C38" s="180" t="s">
        <v>212</v>
      </c>
      <c r="D38" s="63" t="s">
        <v>122</v>
      </c>
      <c r="E38" s="63" t="s">
        <v>214</v>
      </c>
      <c r="F38" s="180"/>
      <c r="G38" s="180"/>
      <c r="H38" s="180" t="s">
        <v>216</v>
      </c>
      <c r="I38" s="63" t="s">
        <v>217</v>
      </c>
      <c r="J38" s="185">
        <v>42736</v>
      </c>
      <c r="K38" s="180" t="s">
        <v>132</v>
      </c>
      <c r="L38" s="63" t="s">
        <v>219</v>
      </c>
      <c r="M38" s="29" t="s">
        <v>124</v>
      </c>
      <c r="N38" s="68"/>
    </row>
    <row r="39" spans="1:14" ht="47.25" x14ac:dyDescent="0.25">
      <c r="A39" s="196"/>
      <c r="B39" s="63" t="s">
        <v>211</v>
      </c>
      <c r="C39" s="180"/>
      <c r="D39" s="63"/>
      <c r="E39" s="63"/>
      <c r="F39" s="180"/>
      <c r="G39" s="180"/>
      <c r="H39" s="180"/>
      <c r="I39" s="63" t="s">
        <v>218</v>
      </c>
      <c r="J39" s="185"/>
      <c r="K39" s="180"/>
      <c r="L39" s="63" t="s">
        <v>220</v>
      </c>
      <c r="M39" s="29" t="s">
        <v>125</v>
      </c>
      <c r="N39" s="68"/>
    </row>
    <row r="40" spans="1:14" ht="47.25" x14ac:dyDescent="0.25">
      <c r="A40" s="196"/>
      <c r="B40" s="63"/>
      <c r="C40" s="180"/>
      <c r="D40" s="63"/>
      <c r="E40" s="63"/>
      <c r="F40" s="180"/>
      <c r="G40" s="180"/>
      <c r="H40" s="180"/>
      <c r="I40" s="63" t="s">
        <v>369</v>
      </c>
      <c r="J40" s="185"/>
      <c r="K40" s="180"/>
      <c r="L40" s="63" t="s">
        <v>237</v>
      </c>
      <c r="M40" s="63" t="s">
        <v>127</v>
      </c>
      <c r="N40" s="68"/>
    </row>
    <row r="41" spans="1:14" ht="15.75" x14ac:dyDescent="0.25">
      <c r="A41" s="196"/>
      <c r="B41" s="69"/>
      <c r="C41" s="180"/>
      <c r="D41" s="180" t="s">
        <v>213</v>
      </c>
      <c r="E41" s="180" t="s">
        <v>215</v>
      </c>
      <c r="F41" s="180"/>
      <c r="G41" s="180"/>
      <c r="H41" s="180"/>
      <c r="I41" s="69"/>
      <c r="J41" s="185"/>
      <c r="K41" s="180"/>
      <c r="L41" s="63"/>
      <c r="M41" s="69"/>
      <c r="N41" s="68"/>
    </row>
    <row r="42" spans="1:14" x14ac:dyDescent="0.25">
      <c r="A42" s="196"/>
      <c r="B42" s="69"/>
      <c r="C42" s="180"/>
      <c r="D42" s="180"/>
      <c r="E42" s="180"/>
      <c r="F42" s="180"/>
      <c r="G42" s="180"/>
      <c r="H42" s="180"/>
      <c r="I42" s="69"/>
      <c r="J42" s="185"/>
      <c r="K42" s="180"/>
      <c r="L42" s="69"/>
      <c r="M42" s="69"/>
      <c r="N42" s="68"/>
    </row>
    <row r="43" spans="1:14" ht="15.75" thickBot="1" x14ac:dyDescent="0.3">
      <c r="A43" s="197"/>
      <c r="B43" s="70"/>
      <c r="C43" s="181"/>
      <c r="D43" s="207"/>
      <c r="E43" s="207"/>
      <c r="F43" s="181"/>
      <c r="G43" s="181"/>
      <c r="H43" s="181"/>
      <c r="I43" s="70"/>
      <c r="J43" s="186"/>
      <c r="K43" s="181"/>
      <c r="L43" s="70"/>
      <c r="M43" s="70"/>
      <c r="N43" s="71"/>
    </row>
    <row r="44" spans="1:14" ht="41.25" customHeight="1" thickBot="1" x14ac:dyDescent="0.3">
      <c r="A44" s="165" t="s">
        <v>133</v>
      </c>
      <c r="B44" s="166"/>
      <c r="C44" s="166"/>
      <c r="D44" s="166"/>
      <c r="E44" s="166"/>
      <c r="F44" s="166"/>
      <c r="G44" s="166"/>
      <c r="H44" s="166"/>
      <c r="I44" s="166"/>
      <c r="J44" s="166"/>
      <c r="K44" s="166"/>
      <c r="L44" s="166"/>
      <c r="M44" s="166"/>
      <c r="N44" s="167"/>
    </row>
    <row r="45" spans="1:14" ht="15.75" customHeight="1" x14ac:dyDescent="0.25">
      <c r="A45" s="168" t="s">
        <v>221</v>
      </c>
      <c r="B45" s="169"/>
      <c r="C45" s="169"/>
      <c r="D45" s="169"/>
      <c r="E45" s="169"/>
      <c r="F45" s="169"/>
      <c r="G45" s="169"/>
      <c r="H45" s="169"/>
      <c r="I45" s="169"/>
      <c r="J45" s="169"/>
      <c r="K45" s="169"/>
      <c r="L45" s="169"/>
      <c r="M45" s="169"/>
      <c r="N45" s="170"/>
    </row>
    <row r="46" spans="1:14" ht="15.75" customHeight="1" x14ac:dyDescent="0.25">
      <c r="A46" s="171" t="s">
        <v>134</v>
      </c>
      <c r="B46" s="172"/>
      <c r="C46" s="172"/>
      <c r="D46" s="172"/>
      <c r="E46" s="172"/>
      <c r="F46" s="172"/>
      <c r="G46" s="172"/>
      <c r="H46" s="172"/>
      <c r="I46" s="172"/>
      <c r="J46" s="172"/>
      <c r="K46" s="172"/>
      <c r="L46" s="172"/>
      <c r="M46" s="172"/>
      <c r="N46" s="173"/>
    </row>
    <row r="47" spans="1:14" ht="63.75" customHeight="1" x14ac:dyDescent="0.25">
      <c r="A47" s="174" t="s">
        <v>135</v>
      </c>
      <c r="B47" s="175"/>
      <c r="C47" s="175"/>
      <c r="D47" s="175"/>
      <c r="E47" s="175"/>
      <c r="F47" s="175"/>
      <c r="G47" s="175"/>
      <c r="H47" s="175"/>
      <c r="I47" s="175"/>
      <c r="J47" s="175"/>
      <c r="K47" s="175"/>
      <c r="L47" s="175"/>
      <c r="M47" s="175"/>
      <c r="N47" s="176"/>
    </row>
    <row r="48" spans="1:14" ht="15.75" customHeight="1" x14ac:dyDescent="0.25">
      <c r="A48" s="171" t="s">
        <v>136</v>
      </c>
      <c r="B48" s="172"/>
      <c r="C48" s="172"/>
      <c r="D48" s="172"/>
      <c r="E48" s="172"/>
      <c r="F48" s="172"/>
      <c r="G48" s="172"/>
      <c r="H48" s="172"/>
      <c r="I48" s="172"/>
      <c r="J48" s="172"/>
      <c r="K48" s="172"/>
      <c r="L48" s="172"/>
      <c r="M48" s="172"/>
      <c r="N48" s="173"/>
    </row>
    <row r="49" spans="1:15" ht="15.75" customHeight="1" thickBot="1" x14ac:dyDescent="0.3">
      <c r="A49" s="174" t="s">
        <v>137</v>
      </c>
      <c r="B49" s="175"/>
      <c r="C49" s="175"/>
      <c r="D49" s="175"/>
      <c r="E49" s="175"/>
      <c r="F49" s="175"/>
      <c r="G49" s="175"/>
      <c r="H49" s="175"/>
      <c r="I49" s="175"/>
      <c r="J49" s="175"/>
      <c r="K49" s="175"/>
      <c r="L49" s="175"/>
      <c r="M49" s="175"/>
      <c r="N49" s="176"/>
    </row>
    <row r="50" spans="1:15" ht="113.25" customHeight="1" x14ac:dyDescent="0.25">
      <c r="A50" s="162">
        <v>5</v>
      </c>
      <c r="B50" s="159" t="s">
        <v>222</v>
      </c>
      <c r="C50" s="72">
        <v>107917.53</v>
      </c>
      <c r="D50" s="72" t="s">
        <v>122</v>
      </c>
      <c r="E50" s="159">
        <v>555100</v>
      </c>
      <c r="F50" s="159"/>
      <c r="G50" s="159"/>
      <c r="H50" s="159">
        <v>688849.38</v>
      </c>
      <c r="I50" s="159" t="s">
        <v>235</v>
      </c>
      <c r="J50" s="177" t="s">
        <v>236</v>
      </c>
      <c r="K50" s="159" t="s">
        <v>138</v>
      </c>
      <c r="L50" s="73"/>
      <c r="M50" s="73" t="s">
        <v>139</v>
      </c>
      <c r="N50" s="159"/>
    </row>
    <row r="51" spans="1:15" ht="31.5" x14ac:dyDescent="0.25">
      <c r="A51" s="163"/>
      <c r="B51" s="160"/>
      <c r="C51" s="160">
        <v>25831.85</v>
      </c>
      <c r="D51" s="160" t="s">
        <v>126</v>
      </c>
      <c r="E51" s="160"/>
      <c r="F51" s="160"/>
      <c r="G51" s="160"/>
      <c r="H51" s="160"/>
      <c r="I51" s="160"/>
      <c r="J51" s="178"/>
      <c r="K51" s="160"/>
      <c r="L51" s="74" t="s">
        <v>140</v>
      </c>
      <c r="M51" s="74" t="s">
        <v>141</v>
      </c>
      <c r="N51" s="160"/>
    </row>
    <row r="52" spans="1:15" ht="15.75" x14ac:dyDescent="0.25">
      <c r="A52" s="163"/>
      <c r="B52" s="160"/>
      <c r="C52" s="160"/>
      <c r="D52" s="160"/>
      <c r="E52" s="160"/>
      <c r="F52" s="160"/>
      <c r="G52" s="160"/>
      <c r="H52" s="160"/>
      <c r="I52" s="160"/>
      <c r="J52" s="178"/>
      <c r="K52" s="160"/>
      <c r="L52" s="74"/>
      <c r="M52" s="74" t="s">
        <v>125</v>
      </c>
      <c r="N52" s="160"/>
    </row>
    <row r="53" spans="1:15" ht="16.5" thickBot="1" x14ac:dyDescent="0.3">
      <c r="A53" s="164"/>
      <c r="B53" s="161"/>
      <c r="C53" s="161"/>
      <c r="D53" s="161"/>
      <c r="E53" s="161"/>
      <c r="F53" s="161"/>
      <c r="G53" s="161"/>
      <c r="H53" s="161"/>
      <c r="I53" s="161"/>
      <c r="J53" s="179"/>
      <c r="K53" s="161"/>
      <c r="L53" s="75"/>
      <c r="M53" s="76" t="s">
        <v>127</v>
      </c>
      <c r="N53" s="161"/>
    </row>
    <row r="54" spans="1:15" ht="48.75" customHeight="1" x14ac:dyDescent="0.25">
      <c r="A54" s="265">
        <v>6</v>
      </c>
      <c r="B54" s="259" t="s">
        <v>142</v>
      </c>
      <c r="C54" s="259"/>
      <c r="D54" s="77"/>
      <c r="E54" s="77"/>
      <c r="F54" s="77"/>
      <c r="G54" s="259"/>
      <c r="H54" s="259">
        <v>463655</v>
      </c>
      <c r="I54" s="262" t="s">
        <v>143</v>
      </c>
      <c r="J54" s="77"/>
      <c r="K54" s="262"/>
      <c r="L54" s="78"/>
      <c r="M54" s="78" t="s">
        <v>139</v>
      </c>
      <c r="N54" s="259"/>
    </row>
    <row r="55" spans="1:15" ht="15.75" x14ac:dyDescent="0.25">
      <c r="A55" s="266"/>
      <c r="B55" s="260"/>
      <c r="C55" s="260"/>
      <c r="D55" s="79"/>
      <c r="E55" s="79"/>
      <c r="F55" s="79"/>
      <c r="G55" s="260"/>
      <c r="H55" s="260"/>
      <c r="I55" s="263"/>
      <c r="J55" s="79"/>
      <c r="K55" s="263"/>
      <c r="L55" s="78"/>
      <c r="M55" s="78" t="s">
        <v>141</v>
      </c>
      <c r="N55" s="260"/>
    </row>
    <row r="56" spans="1:15" ht="15.75" x14ac:dyDescent="0.25">
      <c r="A56" s="266"/>
      <c r="B56" s="260"/>
      <c r="C56" s="260"/>
      <c r="D56" s="79"/>
      <c r="E56" s="79"/>
      <c r="F56" s="79"/>
      <c r="G56" s="260"/>
      <c r="H56" s="260"/>
      <c r="I56" s="263"/>
      <c r="J56" s="79"/>
      <c r="K56" s="263"/>
      <c r="L56" s="78"/>
      <c r="M56" s="78" t="s">
        <v>125</v>
      </c>
      <c r="N56" s="260"/>
    </row>
    <row r="57" spans="1:15" ht="30.75" customHeight="1" thickBot="1" x14ac:dyDescent="0.3">
      <c r="A57" s="267"/>
      <c r="B57" s="261"/>
      <c r="C57" s="261"/>
      <c r="D57" s="81"/>
      <c r="E57" s="81"/>
      <c r="F57" s="81"/>
      <c r="G57" s="261"/>
      <c r="H57" s="261"/>
      <c r="I57" s="264"/>
      <c r="J57" s="81"/>
      <c r="K57" s="264"/>
      <c r="L57" s="82"/>
      <c r="M57" s="82" t="s">
        <v>144</v>
      </c>
      <c r="N57" s="261"/>
    </row>
    <row r="58" spans="1:15" ht="16.5" thickBot="1" x14ac:dyDescent="0.3">
      <c r="A58" s="268" t="s">
        <v>145</v>
      </c>
      <c r="B58" s="269"/>
      <c r="C58" s="269"/>
      <c r="D58" s="269"/>
      <c r="E58" s="269"/>
      <c r="F58" s="269"/>
      <c r="G58" s="269"/>
      <c r="H58" s="269"/>
      <c r="I58" s="269"/>
      <c r="J58" s="269"/>
      <c r="K58" s="269"/>
      <c r="L58" s="269"/>
      <c r="M58" s="269"/>
      <c r="N58" s="270"/>
    </row>
    <row r="59" spans="1:15" ht="16.5" thickBot="1" x14ac:dyDescent="0.3">
      <c r="A59" s="271" t="s">
        <v>327</v>
      </c>
      <c r="B59" s="272"/>
      <c r="C59" s="272"/>
      <c r="D59" s="272"/>
      <c r="E59" s="272"/>
      <c r="F59" s="272"/>
      <c r="G59" s="272"/>
      <c r="H59" s="272"/>
      <c r="I59" s="272"/>
      <c r="J59" s="272"/>
      <c r="K59" s="272"/>
      <c r="L59" s="272"/>
      <c r="M59" s="272"/>
      <c r="N59" s="273"/>
    </row>
    <row r="60" spans="1:15" ht="47.25" x14ac:dyDescent="0.25">
      <c r="A60" s="265">
        <v>7</v>
      </c>
      <c r="B60" s="259" t="s">
        <v>146</v>
      </c>
      <c r="C60" s="259"/>
      <c r="D60" s="77"/>
      <c r="E60" s="77"/>
      <c r="F60" s="77"/>
      <c r="G60" s="259"/>
      <c r="H60" s="77"/>
      <c r="I60" s="78" t="s">
        <v>147</v>
      </c>
      <c r="J60" s="79"/>
      <c r="K60" s="78"/>
      <c r="L60" s="78"/>
      <c r="M60" s="80" t="s">
        <v>148</v>
      </c>
      <c r="N60" s="259"/>
      <c r="O60" s="55"/>
    </row>
    <row r="61" spans="1:15" ht="94.5" x14ac:dyDescent="0.25">
      <c r="A61" s="266"/>
      <c r="B61" s="260"/>
      <c r="C61" s="260"/>
      <c r="D61" s="79"/>
      <c r="E61" s="79"/>
      <c r="F61" s="79"/>
      <c r="G61" s="260"/>
      <c r="H61" s="79">
        <v>1300000</v>
      </c>
      <c r="I61" s="78" t="s">
        <v>149</v>
      </c>
      <c r="J61" s="79"/>
      <c r="K61" s="78"/>
      <c r="L61" s="78"/>
      <c r="M61" s="80" t="s">
        <v>150</v>
      </c>
      <c r="N61" s="260"/>
      <c r="O61" s="55"/>
    </row>
    <row r="62" spans="1:15" ht="79.5" customHeight="1" x14ac:dyDescent="0.25">
      <c r="A62" s="266"/>
      <c r="B62" s="260"/>
      <c r="C62" s="260"/>
      <c r="D62" s="79"/>
      <c r="E62" s="79"/>
      <c r="F62" s="79"/>
      <c r="G62" s="260"/>
      <c r="H62" s="79"/>
      <c r="I62" s="78" t="s">
        <v>151</v>
      </c>
      <c r="J62" s="79"/>
      <c r="K62" s="78"/>
      <c r="L62" s="78"/>
      <c r="M62" s="80" t="s">
        <v>152</v>
      </c>
      <c r="N62" s="260"/>
      <c r="O62" s="55"/>
    </row>
    <row r="63" spans="1:15" ht="16.5" thickBot="1" x14ac:dyDescent="0.3">
      <c r="A63" s="267"/>
      <c r="B63" s="261"/>
      <c r="C63" s="261"/>
      <c r="D63" s="81"/>
      <c r="E63" s="81"/>
      <c r="F63" s="81"/>
      <c r="G63" s="261"/>
      <c r="H63" s="81"/>
      <c r="I63" s="83"/>
      <c r="J63" s="81"/>
      <c r="K63" s="84"/>
      <c r="L63" s="82"/>
      <c r="M63" s="82" t="s">
        <v>153</v>
      </c>
      <c r="N63" s="261"/>
      <c r="O63" s="55"/>
    </row>
    <row r="64" spans="1:15" ht="16.5" thickBot="1" x14ac:dyDescent="0.3">
      <c r="A64" s="268" t="s">
        <v>154</v>
      </c>
      <c r="B64" s="269"/>
      <c r="C64" s="269"/>
      <c r="D64" s="269"/>
      <c r="E64" s="269"/>
      <c r="F64" s="269"/>
      <c r="G64" s="269"/>
      <c r="H64" s="269"/>
      <c r="I64" s="269"/>
      <c r="J64" s="269"/>
      <c r="K64" s="269"/>
      <c r="L64" s="269"/>
      <c r="M64" s="269"/>
      <c r="N64" s="270"/>
      <c r="O64" s="55"/>
    </row>
    <row r="65" spans="1:16" ht="16.5" thickBot="1" x14ac:dyDescent="0.3">
      <c r="A65" s="271" t="s">
        <v>328</v>
      </c>
      <c r="B65" s="272"/>
      <c r="C65" s="272"/>
      <c r="D65" s="272"/>
      <c r="E65" s="272"/>
      <c r="F65" s="272"/>
      <c r="G65" s="272"/>
      <c r="H65" s="272"/>
      <c r="I65" s="272"/>
      <c r="J65" s="272"/>
      <c r="K65" s="272"/>
      <c r="L65" s="272"/>
      <c r="M65" s="272"/>
      <c r="N65" s="273"/>
      <c r="O65" s="55"/>
    </row>
    <row r="66" spans="1:16" ht="15.75" x14ac:dyDescent="0.25">
      <c r="A66" s="265">
        <v>8</v>
      </c>
      <c r="B66" s="259" t="s">
        <v>155</v>
      </c>
      <c r="C66" s="259"/>
      <c r="D66" s="77"/>
      <c r="E66" s="77"/>
      <c r="F66" s="77"/>
      <c r="G66" s="259"/>
      <c r="H66" s="77"/>
      <c r="I66" s="262" t="s">
        <v>156</v>
      </c>
      <c r="J66" s="77"/>
      <c r="K66" s="262"/>
      <c r="L66" s="78"/>
      <c r="M66" s="80" t="s">
        <v>157</v>
      </c>
      <c r="N66" s="259"/>
      <c r="O66" s="55"/>
    </row>
    <row r="67" spans="1:16" ht="15.75" x14ac:dyDescent="0.25">
      <c r="A67" s="266"/>
      <c r="B67" s="260"/>
      <c r="C67" s="260"/>
      <c r="D67" s="79"/>
      <c r="E67" s="79"/>
      <c r="F67" s="79"/>
      <c r="G67" s="260"/>
      <c r="H67" s="79">
        <v>300000</v>
      </c>
      <c r="I67" s="263"/>
      <c r="J67" s="79"/>
      <c r="K67" s="263"/>
      <c r="L67" s="78"/>
      <c r="M67" s="80" t="s">
        <v>158</v>
      </c>
      <c r="N67" s="260"/>
      <c r="O67" s="55"/>
    </row>
    <row r="68" spans="1:16" ht="16.5" thickBot="1" x14ac:dyDescent="0.3">
      <c r="A68" s="267"/>
      <c r="B68" s="261"/>
      <c r="C68" s="261"/>
      <c r="D68" s="81"/>
      <c r="E68" s="81"/>
      <c r="F68" s="81"/>
      <c r="G68" s="261"/>
      <c r="H68" s="81"/>
      <c r="I68" s="264"/>
      <c r="J68" s="81"/>
      <c r="K68" s="264"/>
      <c r="L68" s="82"/>
      <c r="M68" s="82" t="s">
        <v>159</v>
      </c>
      <c r="N68" s="261"/>
      <c r="O68" s="55"/>
    </row>
    <row r="69" spans="1:16" ht="16.5" thickBot="1" x14ac:dyDescent="0.3">
      <c r="A69" s="268" t="s">
        <v>160</v>
      </c>
      <c r="B69" s="269"/>
      <c r="C69" s="269"/>
      <c r="D69" s="269"/>
      <c r="E69" s="269"/>
      <c r="F69" s="269"/>
      <c r="G69" s="269"/>
      <c r="H69" s="269"/>
      <c r="I69" s="269"/>
      <c r="J69" s="269"/>
      <c r="K69" s="269"/>
      <c r="L69" s="269"/>
      <c r="M69" s="269"/>
      <c r="N69" s="270"/>
      <c r="O69" s="55"/>
    </row>
    <row r="70" spans="1:16" ht="47.25" x14ac:dyDescent="0.25">
      <c r="A70" s="265">
        <v>9</v>
      </c>
      <c r="B70" s="259" t="s">
        <v>161</v>
      </c>
      <c r="C70" s="259"/>
      <c r="D70" s="77"/>
      <c r="E70" s="77"/>
      <c r="F70" s="77"/>
      <c r="G70" s="259"/>
      <c r="H70" s="77"/>
      <c r="I70" s="262" t="s">
        <v>162</v>
      </c>
      <c r="J70" s="77"/>
      <c r="K70" s="262"/>
      <c r="L70" s="78"/>
      <c r="M70" s="80" t="s">
        <v>163</v>
      </c>
      <c r="N70" s="259"/>
      <c r="O70" s="99"/>
    </row>
    <row r="71" spans="1:16" ht="48" thickBot="1" x14ac:dyDescent="0.3">
      <c r="A71" s="267"/>
      <c r="B71" s="261"/>
      <c r="C71" s="261"/>
      <c r="D71" s="81"/>
      <c r="E71" s="81"/>
      <c r="F71" s="81"/>
      <c r="G71" s="261"/>
      <c r="H71" s="81"/>
      <c r="I71" s="264"/>
      <c r="J71" s="81"/>
      <c r="K71" s="264"/>
      <c r="L71" s="82"/>
      <c r="M71" s="82" t="s">
        <v>164</v>
      </c>
      <c r="N71" s="260"/>
      <c r="O71" s="99"/>
    </row>
    <row r="72" spans="1:16" ht="16.5" customHeight="1" thickBot="1" x14ac:dyDescent="0.3">
      <c r="A72" s="268" t="s">
        <v>329</v>
      </c>
      <c r="B72" s="269"/>
      <c r="C72" s="269"/>
      <c r="D72" s="269"/>
      <c r="E72" s="269"/>
      <c r="F72" s="269"/>
      <c r="G72" s="269"/>
      <c r="H72" s="269"/>
      <c r="I72" s="269"/>
      <c r="J72" s="269"/>
      <c r="K72" s="269"/>
      <c r="L72" s="269"/>
      <c r="M72" s="269"/>
      <c r="N72" s="270"/>
      <c r="O72" s="100"/>
      <c r="P72" s="53"/>
    </row>
    <row r="73" spans="1:16" ht="159" customHeight="1" thickBot="1" x14ac:dyDescent="0.3">
      <c r="A73" s="90">
        <v>10</v>
      </c>
      <c r="B73" s="90" t="s">
        <v>262</v>
      </c>
      <c r="C73" s="85">
        <v>60125</v>
      </c>
      <c r="D73" s="85" t="s">
        <v>263</v>
      </c>
      <c r="E73" s="85">
        <v>3629094</v>
      </c>
      <c r="F73" s="85">
        <v>456761.71</v>
      </c>
      <c r="G73" s="85">
        <v>1000000</v>
      </c>
      <c r="H73" s="85">
        <v>7194348.7300000004</v>
      </c>
      <c r="I73" s="85" t="s">
        <v>264</v>
      </c>
      <c r="J73" s="85">
        <v>2018</v>
      </c>
      <c r="K73" s="85" t="s">
        <v>265</v>
      </c>
      <c r="L73" s="85" t="s">
        <v>266</v>
      </c>
      <c r="M73" s="162" t="s">
        <v>367</v>
      </c>
      <c r="N73" s="259" t="s">
        <v>269</v>
      </c>
      <c r="O73" s="101"/>
    </row>
    <row r="74" spans="1:16" ht="111" customHeight="1" thickBot="1" x14ac:dyDescent="0.3">
      <c r="A74" s="90">
        <v>11</v>
      </c>
      <c r="B74" s="90" t="s">
        <v>270</v>
      </c>
      <c r="C74" s="85">
        <v>46231</v>
      </c>
      <c r="D74" s="85" t="s">
        <v>126</v>
      </c>
      <c r="E74" s="85">
        <v>505628.9</v>
      </c>
      <c r="F74" s="85"/>
      <c r="G74" s="85"/>
      <c r="H74" s="85"/>
      <c r="I74" s="162" t="s">
        <v>271</v>
      </c>
      <c r="J74" s="162">
        <v>2019</v>
      </c>
      <c r="K74" s="162" t="s">
        <v>138</v>
      </c>
      <c r="L74" s="162"/>
      <c r="M74" s="163"/>
      <c r="N74" s="260" t="s">
        <v>272</v>
      </c>
      <c r="O74" s="56"/>
    </row>
    <row r="75" spans="1:16" ht="79.5" thickBot="1" x14ac:dyDescent="0.3">
      <c r="A75" s="90">
        <v>12</v>
      </c>
      <c r="B75" s="85" t="s">
        <v>273</v>
      </c>
      <c r="C75" s="85">
        <v>60125</v>
      </c>
      <c r="D75" s="85"/>
      <c r="E75" s="85"/>
      <c r="F75" s="85"/>
      <c r="G75" s="85"/>
      <c r="H75" s="85"/>
      <c r="I75" s="164"/>
      <c r="J75" s="164"/>
      <c r="K75" s="164"/>
      <c r="L75" s="164"/>
      <c r="M75" s="164"/>
      <c r="N75" s="261" t="s">
        <v>272</v>
      </c>
    </row>
    <row r="76" spans="1:16" ht="93.75" customHeight="1" x14ac:dyDescent="0.25">
      <c r="A76" s="274">
        <v>13</v>
      </c>
      <c r="B76" s="159" t="s">
        <v>274</v>
      </c>
      <c r="C76" s="277">
        <v>3294118</v>
      </c>
      <c r="D76" s="159" t="s">
        <v>263</v>
      </c>
      <c r="E76" s="277">
        <v>2800000</v>
      </c>
      <c r="F76" s="159"/>
      <c r="G76" s="159">
        <v>3000000</v>
      </c>
      <c r="H76" s="277">
        <v>9094118</v>
      </c>
      <c r="I76" s="159" t="s">
        <v>275</v>
      </c>
      <c r="J76" s="159">
        <v>2018</v>
      </c>
      <c r="K76" s="159" t="s">
        <v>138</v>
      </c>
      <c r="L76" s="159" t="s">
        <v>276</v>
      </c>
      <c r="M76" s="74" t="s">
        <v>267</v>
      </c>
      <c r="N76" s="159"/>
    </row>
    <row r="77" spans="1:16" ht="15.75" x14ac:dyDescent="0.25">
      <c r="A77" s="275"/>
      <c r="B77" s="160"/>
      <c r="C77" s="278"/>
      <c r="D77" s="160"/>
      <c r="E77" s="278"/>
      <c r="F77" s="160"/>
      <c r="G77" s="160"/>
      <c r="H77" s="278"/>
      <c r="I77" s="160"/>
      <c r="J77" s="160"/>
      <c r="K77" s="160"/>
      <c r="L77" s="160"/>
      <c r="M77" s="74" t="s">
        <v>227</v>
      </c>
      <c r="N77" s="160"/>
    </row>
    <row r="78" spans="1:16" ht="15.75" x14ac:dyDescent="0.25">
      <c r="A78" s="275"/>
      <c r="B78" s="160"/>
      <c r="C78" s="278"/>
      <c r="D78" s="160"/>
      <c r="E78" s="278"/>
      <c r="F78" s="160"/>
      <c r="G78" s="160"/>
      <c r="H78" s="278"/>
      <c r="I78" s="160"/>
      <c r="J78" s="160"/>
      <c r="K78" s="160"/>
      <c r="L78" s="160"/>
      <c r="M78" s="74" t="s">
        <v>268</v>
      </c>
      <c r="N78" s="160"/>
    </row>
    <row r="79" spans="1:16" ht="16.5" thickBot="1" x14ac:dyDescent="0.3">
      <c r="A79" s="276"/>
      <c r="B79" s="161"/>
      <c r="C79" s="279"/>
      <c r="D79" s="161"/>
      <c r="E79" s="279"/>
      <c r="F79" s="161"/>
      <c r="G79" s="161"/>
      <c r="H79" s="279"/>
      <c r="I79" s="161"/>
      <c r="J79" s="161"/>
      <c r="K79" s="161"/>
      <c r="L79" s="161"/>
      <c r="M79" s="76" t="s">
        <v>277</v>
      </c>
      <c r="N79" s="161"/>
    </row>
    <row r="80" spans="1:16" ht="15.75" x14ac:dyDescent="0.25">
      <c r="A80" s="274">
        <v>14</v>
      </c>
      <c r="B80" s="159" t="s">
        <v>278</v>
      </c>
      <c r="C80" s="159"/>
      <c r="D80" s="159"/>
      <c r="E80" s="159"/>
      <c r="F80" s="159"/>
      <c r="G80" s="159"/>
      <c r="H80" s="159"/>
      <c r="I80" s="159" t="s">
        <v>279</v>
      </c>
      <c r="J80" s="159">
        <v>2020</v>
      </c>
      <c r="K80" s="159" t="s">
        <v>132</v>
      </c>
      <c r="L80" s="159" t="s">
        <v>280</v>
      </c>
      <c r="M80" s="74" t="s">
        <v>267</v>
      </c>
      <c r="N80" s="159" t="s">
        <v>281</v>
      </c>
    </row>
    <row r="81" spans="1:14" ht="15.75" x14ac:dyDescent="0.25">
      <c r="A81" s="275"/>
      <c r="B81" s="160"/>
      <c r="C81" s="160"/>
      <c r="D81" s="160"/>
      <c r="E81" s="160"/>
      <c r="F81" s="160"/>
      <c r="G81" s="160"/>
      <c r="H81" s="160"/>
      <c r="I81" s="160"/>
      <c r="J81" s="160"/>
      <c r="K81" s="160"/>
      <c r="L81" s="160"/>
      <c r="M81" s="74" t="s">
        <v>227</v>
      </c>
      <c r="N81" s="160"/>
    </row>
    <row r="82" spans="1:14" ht="34.5" customHeight="1" thickBot="1" x14ac:dyDescent="0.3">
      <c r="A82" s="276"/>
      <c r="B82" s="161"/>
      <c r="C82" s="161"/>
      <c r="D82" s="161"/>
      <c r="E82" s="161"/>
      <c r="F82" s="161"/>
      <c r="G82" s="161"/>
      <c r="H82" s="161"/>
      <c r="I82" s="160"/>
      <c r="J82" s="161"/>
      <c r="K82" s="161"/>
      <c r="L82" s="161"/>
      <c r="M82" s="74" t="s">
        <v>268</v>
      </c>
      <c r="N82" s="161"/>
    </row>
    <row r="83" spans="1:14" ht="41.25" customHeight="1" thickBot="1" x14ac:dyDescent="0.3">
      <c r="A83" s="89">
        <v>15</v>
      </c>
      <c r="B83" s="76" t="s">
        <v>282</v>
      </c>
      <c r="C83" s="76"/>
      <c r="D83" s="76"/>
      <c r="E83" s="76"/>
      <c r="F83" s="76"/>
      <c r="G83" s="76"/>
      <c r="H83" s="76"/>
      <c r="I83" s="161"/>
      <c r="J83" s="76">
        <v>2020</v>
      </c>
      <c r="K83" s="76" t="s">
        <v>132</v>
      </c>
      <c r="L83" s="76" t="s">
        <v>283</v>
      </c>
      <c r="M83" s="76" t="s">
        <v>277</v>
      </c>
      <c r="N83" s="76" t="s">
        <v>281</v>
      </c>
    </row>
    <row r="84" spans="1:14" ht="16.5" thickBot="1" x14ac:dyDescent="0.3">
      <c r="A84" s="290" t="s">
        <v>284</v>
      </c>
      <c r="B84" s="291"/>
      <c r="C84" s="291"/>
      <c r="D84" s="291"/>
      <c r="E84" s="291"/>
      <c r="F84" s="291"/>
      <c r="G84" s="291"/>
      <c r="H84" s="291"/>
      <c r="I84" s="291"/>
      <c r="J84" s="291"/>
      <c r="K84" s="291"/>
      <c r="L84" s="291"/>
      <c r="M84" s="291"/>
      <c r="N84" s="292"/>
    </row>
    <row r="85" spans="1:14" ht="129.75" customHeight="1" thickBot="1" x14ac:dyDescent="0.3">
      <c r="A85" s="293" t="s">
        <v>370</v>
      </c>
      <c r="B85" s="294"/>
      <c r="C85" s="294"/>
      <c r="D85" s="294"/>
      <c r="E85" s="294"/>
      <c r="F85" s="294"/>
      <c r="G85" s="294"/>
      <c r="H85" s="294"/>
      <c r="I85" s="294"/>
      <c r="J85" s="294"/>
      <c r="K85" s="294"/>
      <c r="L85" s="294"/>
      <c r="M85" s="294"/>
      <c r="N85" s="295"/>
    </row>
    <row r="86" spans="1:14" ht="95.25" thickBot="1" x14ac:dyDescent="0.3">
      <c r="A86" s="89">
        <v>16</v>
      </c>
      <c r="B86" s="76" t="s">
        <v>285</v>
      </c>
      <c r="C86" s="76">
        <v>62000</v>
      </c>
      <c r="D86" s="76"/>
      <c r="E86" s="76"/>
      <c r="F86" s="76"/>
      <c r="G86" s="76"/>
      <c r="H86" s="76">
        <v>62000</v>
      </c>
      <c r="I86" s="76" t="s">
        <v>286</v>
      </c>
      <c r="J86" s="76">
        <v>2019</v>
      </c>
      <c r="K86" s="76" t="s">
        <v>287</v>
      </c>
      <c r="L86" s="76" t="s">
        <v>288</v>
      </c>
      <c r="M86" s="76" t="s">
        <v>366</v>
      </c>
      <c r="N86" s="76"/>
    </row>
    <row r="87" spans="1:14" ht="409.6" thickBot="1" x14ac:dyDescent="0.3">
      <c r="A87" s="2">
        <v>17</v>
      </c>
      <c r="B87" s="76" t="s">
        <v>365</v>
      </c>
      <c r="C87" s="76">
        <v>657244</v>
      </c>
      <c r="D87" s="76" t="s">
        <v>122</v>
      </c>
      <c r="E87" s="76">
        <v>500000</v>
      </c>
      <c r="F87" s="76"/>
      <c r="G87" s="76"/>
      <c r="H87" s="76">
        <v>11457244</v>
      </c>
      <c r="I87" s="76" t="s">
        <v>364</v>
      </c>
      <c r="J87" s="76">
        <v>2019</v>
      </c>
      <c r="K87" s="76" t="s">
        <v>287</v>
      </c>
      <c r="L87" s="76" t="s">
        <v>290</v>
      </c>
      <c r="M87" s="76" t="s">
        <v>366</v>
      </c>
      <c r="N87" s="76"/>
    </row>
    <row r="88" spans="1:14" ht="158.25" thickBot="1" x14ac:dyDescent="0.3">
      <c r="A88" s="89">
        <v>18</v>
      </c>
      <c r="B88" s="76" t="s">
        <v>291</v>
      </c>
      <c r="C88" s="76">
        <v>178600</v>
      </c>
      <c r="D88" s="76" t="s">
        <v>263</v>
      </c>
      <c r="E88" s="76">
        <v>113594</v>
      </c>
      <c r="F88" s="76"/>
      <c r="G88" s="76"/>
      <c r="H88" s="76">
        <v>292194</v>
      </c>
      <c r="I88" s="76" t="s">
        <v>292</v>
      </c>
      <c r="J88" s="76" t="s">
        <v>293</v>
      </c>
      <c r="K88" s="76" t="s">
        <v>138</v>
      </c>
      <c r="L88" s="76" t="s">
        <v>294</v>
      </c>
      <c r="M88" s="76" t="s">
        <v>366</v>
      </c>
      <c r="N88" s="76"/>
    </row>
    <row r="89" spans="1:14" ht="111" thickBot="1" x14ac:dyDescent="0.3">
      <c r="A89" s="89">
        <v>19</v>
      </c>
      <c r="B89" s="54" t="s">
        <v>295</v>
      </c>
      <c r="C89" s="76"/>
      <c r="D89" s="76"/>
      <c r="E89" s="76"/>
      <c r="F89" s="76">
        <v>10000</v>
      </c>
      <c r="G89" s="76"/>
      <c r="H89" s="76">
        <v>125900</v>
      </c>
      <c r="I89" s="76" t="s">
        <v>296</v>
      </c>
      <c r="J89" s="76">
        <v>2020</v>
      </c>
      <c r="K89" s="76" t="s">
        <v>132</v>
      </c>
      <c r="L89" s="76" t="s">
        <v>294</v>
      </c>
      <c r="M89" s="76"/>
      <c r="N89" s="76"/>
    </row>
    <row r="90" spans="1:14" ht="16.5" thickBot="1" x14ac:dyDescent="0.3">
      <c r="A90" s="284" t="s">
        <v>297</v>
      </c>
      <c r="B90" s="285"/>
      <c r="C90" s="285"/>
      <c r="D90" s="285"/>
      <c r="E90" s="285"/>
      <c r="F90" s="285"/>
      <c r="G90" s="285"/>
      <c r="H90" s="285"/>
      <c r="I90" s="285"/>
      <c r="J90" s="285"/>
      <c r="K90" s="285"/>
      <c r="L90" s="285"/>
      <c r="M90" s="285"/>
      <c r="N90" s="286"/>
    </row>
    <row r="91" spans="1:14" ht="16.5" thickBot="1" x14ac:dyDescent="0.3">
      <c r="A91" s="284" t="s">
        <v>298</v>
      </c>
      <c r="B91" s="285"/>
      <c r="C91" s="285"/>
      <c r="D91" s="285"/>
      <c r="E91" s="285"/>
      <c r="F91" s="285"/>
      <c r="G91" s="285"/>
      <c r="H91" s="285"/>
      <c r="I91" s="285"/>
      <c r="J91" s="285"/>
      <c r="K91" s="285"/>
      <c r="L91" s="285"/>
      <c r="M91" s="285"/>
      <c r="N91" s="286"/>
    </row>
    <row r="92" spans="1:14" ht="219.75" customHeight="1" x14ac:dyDescent="0.25">
      <c r="A92" s="162">
        <v>20</v>
      </c>
      <c r="B92" s="159" t="s">
        <v>299</v>
      </c>
      <c r="C92" s="159"/>
      <c r="D92" s="159"/>
      <c r="E92" s="159"/>
      <c r="F92" s="159">
        <v>84000</v>
      </c>
      <c r="G92" s="159">
        <v>60000</v>
      </c>
      <c r="H92" s="159">
        <v>184000</v>
      </c>
      <c r="I92" s="159" t="s">
        <v>300</v>
      </c>
      <c r="J92" s="159">
        <v>2019</v>
      </c>
      <c r="K92" s="159" t="s">
        <v>138</v>
      </c>
      <c r="L92" s="159" t="s">
        <v>301</v>
      </c>
      <c r="M92" s="74" t="s">
        <v>302</v>
      </c>
      <c r="N92" s="159"/>
    </row>
    <row r="93" spans="1:14" ht="31.5" x14ac:dyDescent="0.25">
      <c r="A93" s="163"/>
      <c r="B93" s="160"/>
      <c r="C93" s="160"/>
      <c r="D93" s="160"/>
      <c r="E93" s="160"/>
      <c r="F93" s="160"/>
      <c r="G93" s="160"/>
      <c r="H93" s="160"/>
      <c r="I93" s="160"/>
      <c r="J93" s="160"/>
      <c r="K93" s="160"/>
      <c r="L93" s="160"/>
      <c r="M93" s="74" t="s">
        <v>303</v>
      </c>
      <c r="N93" s="160"/>
    </row>
    <row r="94" spans="1:14" ht="31.5" x14ac:dyDescent="0.25">
      <c r="A94" s="163"/>
      <c r="B94" s="160"/>
      <c r="C94" s="160"/>
      <c r="D94" s="160"/>
      <c r="E94" s="160"/>
      <c r="F94" s="160"/>
      <c r="G94" s="160"/>
      <c r="H94" s="160"/>
      <c r="I94" s="160"/>
      <c r="J94" s="160"/>
      <c r="K94" s="160"/>
      <c r="L94" s="160"/>
      <c r="M94" s="74" t="s">
        <v>304</v>
      </c>
      <c r="N94" s="160"/>
    </row>
    <row r="95" spans="1:14" ht="15.75" x14ac:dyDescent="0.25">
      <c r="A95" s="163"/>
      <c r="B95" s="160"/>
      <c r="C95" s="160"/>
      <c r="D95" s="160"/>
      <c r="E95" s="160"/>
      <c r="F95" s="160"/>
      <c r="G95" s="160"/>
      <c r="H95" s="160"/>
      <c r="I95" s="160"/>
      <c r="J95" s="160"/>
      <c r="K95" s="160"/>
      <c r="L95" s="160"/>
      <c r="M95" s="74" t="s">
        <v>305</v>
      </c>
      <c r="N95" s="160"/>
    </row>
    <row r="96" spans="1:14" ht="16.5" thickBot="1" x14ac:dyDescent="0.3">
      <c r="A96" s="164"/>
      <c r="B96" s="161"/>
      <c r="C96" s="161"/>
      <c r="D96" s="161"/>
      <c r="E96" s="161"/>
      <c r="F96" s="161"/>
      <c r="G96" s="161"/>
      <c r="H96" s="161"/>
      <c r="I96" s="161"/>
      <c r="J96" s="161"/>
      <c r="K96" s="161"/>
      <c r="L96" s="161"/>
      <c r="M96" s="76" t="s">
        <v>306</v>
      </c>
      <c r="N96" s="161"/>
    </row>
    <row r="97" spans="1:14" ht="31.5" x14ac:dyDescent="0.25">
      <c r="A97" s="162">
        <v>21</v>
      </c>
      <c r="B97" s="159" t="s">
        <v>307</v>
      </c>
      <c r="C97" s="159"/>
      <c r="D97" s="159"/>
      <c r="E97" s="159"/>
      <c r="F97" s="159">
        <v>50000</v>
      </c>
      <c r="G97" s="159">
        <v>150000</v>
      </c>
      <c r="H97" s="159">
        <v>800000</v>
      </c>
      <c r="I97" s="74" t="s">
        <v>308</v>
      </c>
      <c r="J97" s="159">
        <v>2019</v>
      </c>
      <c r="K97" s="159" t="s">
        <v>138</v>
      </c>
      <c r="L97" s="159" t="s">
        <v>301</v>
      </c>
      <c r="M97" s="74" t="s">
        <v>302</v>
      </c>
      <c r="N97" s="159"/>
    </row>
    <row r="98" spans="1:14" ht="31.5" x14ac:dyDescent="0.25">
      <c r="A98" s="163"/>
      <c r="B98" s="160"/>
      <c r="C98" s="160"/>
      <c r="D98" s="160"/>
      <c r="E98" s="160"/>
      <c r="F98" s="160"/>
      <c r="G98" s="160"/>
      <c r="H98" s="160"/>
      <c r="I98" s="74" t="s">
        <v>309</v>
      </c>
      <c r="J98" s="160"/>
      <c r="K98" s="160"/>
      <c r="L98" s="160"/>
      <c r="M98" s="74" t="s">
        <v>313</v>
      </c>
      <c r="N98" s="160"/>
    </row>
    <row r="99" spans="1:14" ht="31.5" x14ac:dyDescent="0.25">
      <c r="A99" s="163"/>
      <c r="B99" s="160"/>
      <c r="C99" s="160"/>
      <c r="D99" s="160"/>
      <c r="E99" s="160"/>
      <c r="F99" s="160"/>
      <c r="G99" s="160"/>
      <c r="H99" s="160"/>
      <c r="I99" s="74" t="s">
        <v>310</v>
      </c>
      <c r="J99" s="160"/>
      <c r="K99" s="160"/>
      <c r="L99" s="160"/>
      <c r="M99" s="74" t="s">
        <v>314</v>
      </c>
      <c r="N99" s="160"/>
    </row>
    <row r="100" spans="1:14" ht="31.5" x14ac:dyDescent="0.25">
      <c r="A100" s="163"/>
      <c r="B100" s="160"/>
      <c r="C100" s="160"/>
      <c r="D100" s="160"/>
      <c r="E100" s="160"/>
      <c r="F100" s="160"/>
      <c r="G100" s="160"/>
      <c r="H100" s="160"/>
      <c r="I100" s="74" t="s">
        <v>311</v>
      </c>
      <c r="J100" s="160"/>
      <c r="K100" s="160"/>
      <c r="L100" s="160"/>
      <c r="M100" s="74" t="s">
        <v>304</v>
      </c>
      <c r="N100" s="160"/>
    </row>
    <row r="101" spans="1:14" ht="31.5" x14ac:dyDescent="0.25">
      <c r="A101" s="163"/>
      <c r="B101" s="160"/>
      <c r="C101" s="160"/>
      <c r="D101" s="160"/>
      <c r="E101" s="160"/>
      <c r="F101" s="160"/>
      <c r="G101" s="160"/>
      <c r="H101" s="160"/>
      <c r="I101" s="74" t="s">
        <v>312</v>
      </c>
      <c r="J101" s="160"/>
      <c r="K101" s="160"/>
      <c r="L101" s="160"/>
      <c r="M101" s="74" t="s">
        <v>305</v>
      </c>
      <c r="N101" s="160"/>
    </row>
    <row r="102" spans="1:14" ht="16.5" thickBot="1" x14ac:dyDescent="0.3">
      <c r="A102" s="164"/>
      <c r="B102" s="161"/>
      <c r="C102" s="161"/>
      <c r="D102" s="161"/>
      <c r="E102" s="161"/>
      <c r="F102" s="161"/>
      <c r="G102" s="161"/>
      <c r="H102" s="161"/>
      <c r="I102" s="75"/>
      <c r="J102" s="161"/>
      <c r="K102" s="161"/>
      <c r="L102" s="161"/>
      <c r="M102" s="76" t="s">
        <v>306</v>
      </c>
      <c r="N102" s="161"/>
    </row>
    <row r="103" spans="1:14" ht="38.25" customHeight="1" thickBot="1" x14ac:dyDescent="0.3">
      <c r="A103" s="284" t="s">
        <v>343</v>
      </c>
      <c r="B103" s="285"/>
      <c r="C103" s="285"/>
      <c r="D103" s="285"/>
      <c r="E103" s="285"/>
      <c r="F103" s="285"/>
      <c r="G103" s="285"/>
      <c r="H103" s="285"/>
      <c r="I103" s="285"/>
      <c r="J103" s="285"/>
      <c r="K103" s="285"/>
      <c r="L103" s="285"/>
      <c r="M103" s="285"/>
      <c r="N103" s="286"/>
    </row>
    <row r="104" spans="1:14" ht="16.5" thickBot="1" x14ac:dyDescent="0.3">
      <c r="A104" s="287" t="s">
        <v>344</v>
      </c>
      <c r="B104" s="288"/>
      <c r="C104" s="288"/>
      <c r="D104" s="288"/>
      <c r="E104" s="288"/>
      <c r="F104" s="288"/>
      <c r="G104" s="288"/>
      <c r="H104" s="288"/>
      <c r="I104" s="288"/>
      <c r="J104" s="288"/>
      <c r="K104" s="288"/>
      <c r="L104" s="288"/>
      <c r="M104" s="288"/>
      <c r="N104" s="289"/>
    </row>
    <row r="105" spans="1:14" ht="248.25" customHeight="1" x14ac:dyDescent="0.25">
      <c r="A105" s="296">
        <v>22</v>
      </c>
      <c r="B105" s="280" t="s">
        <v>346</v>
      </c>
      <c r="C105" s="280" t="s">
        <v>350</v>
      </c>
      <c r="D105" s="92" t="s">
        <v>347</v>
      </c>
      <c r="E105" s="93" t="s">
        <v>348</v>
      </c>
      <c r="F105" s="280"/>
      <c r="G105" s="280"/>
      <c r="H105" s="280">
        <v>814607</v>
      </c>
      <c r="I105" s="280" t="s">
        <v>345</v>
      </c>
      <c r="J105" s="280">
        <v>2020</v>
      </c>
      <c r="K105" s="280" t="s">
        <v>132</v>
      </c>
      <c r="L105" s="280" t="s">
        <v>294</v>
      </c>
      <c r="M105" s="280" t="s">
        <v>351</v>
      </c>
      <c r="N105" s="282"/>
    </row>
    <row r="106" spans="1:14" ht="279" customHeight="1" thickBot="1" x14ac:dyDescent="0.3">
      <c r="A106" s="297"/>
      <c r="B106" s="281"/>
      <c r="C106" s="281"/>
      <c r="D106" s="94" t="s">
        <v>126</v>
      </c>
      <c r="E106" s="95" t="s">
        <v>349</v>
      </c>
      <c r="F106" s="281"/>
      <c r="G106" s="281"/>
      <c r="H106" s="281"/>
      <c r="I106" s="281"/>
      <c r="J106" s="281"/>
      <c r="K106" s="281"/>
      <c r="L106" s="281"/>
      <c r="M106" s="281"/>
      <c r="N106" s="283"/>
    </row>
    <row r="107" spans="1:14" ht="15.75" customHeight="1" x14ac:dyDescent="0.25">
      <c r="C107" s="88"/>
      <c r="D107" s="1"/>
      <c r="E107" s="88"/>
    </row>
    <row r="108" spans="1:14" ht="15.75" x14ac:dyDescent="0.25">
      <c r="C108" s="88"/>
      <c r="D108" s="87"/>
      <c r="E108" s="88"/>
    </row>
    <row r="109" spans="1:14" x14ac:dyDescent="0.25">
      <c r="C109" s="88"/>
      <c r="D109" s="88"/>
      <c r="E109" s="88"/>
    </row>
    <row r="110" spans="1:14" x14ac:dyDescent="0.25">
      <c r="C110" s="88"/>
      <c r="D110" s="88"/>
      <c r="E110" s="88"/>
    </row>
  </sheetData>
  <mergeCells count="209">
    <mergeCell ref="A105:A106"/>
    <mergeCell ref="C105:C106"/>
    <mergeCell ref="I105:I106"/>
    <mergeCell ref="F105:F106"/>
    <mergeCell ref="G105:G106"/>
    <mergeCell ref="H105:H106"/>
    <mergeCell ref="J105:J106"/>
    <mergeCell ref="K105:K106"/>
    <mergeCell ref="L105:L106"/>
    <mergeCell ref="M105:M106"/>
    <mergeCell ref="N105:N106"/>
    <mergeCell ref="K97:K102"/>
    <mergeCell ref="L97:L102"/>
    <mergeCell ref="N97:N102"/>
    <mergeCell ref="A72:N72"/>
    <mergeCell ref="A103:N103"/>
    <mergeCell ref="A104:N104"/>
    <mergeCell ref="A97:A102"/>
    <mergeCell ref="B97:B102"/>
    <mergeCell ref="C97:C102"/>
    <mergeCell ref="D97:D102"/>
    <mergeCell ref="E97:E102"/>
    <mergeCell ref="F97:F102"/>
    <mergeCell ref="G97:G102"/>
    <mergeCell ref="H97:H102"/>
    <mergeCell ref="J97:J102"/>
    <mergeCell ref="A84:N84"/>
    <mergeCell ref="A85:N85"/>
    <mergeCell ref="A90:N90"/>
    <mergeCell ref="A91:N91"/>
    <mergeCell ref="A92:A96"/>
    <mergeCell ref="B105:B106"/>
    <mergeCell ref="B92:B96"/>
    <mergeCell ref="C92:C96"/>
    <mergeCell ref="D92:D96"/>
    <mergeCell ref="E92:E96"/>
    <mergeCell ref="F92:F96"/>
    <mergeCell ref="G92:G96"/>
    <mergeCell ref="H92:H96"/>
    <mergeCell ref="I92:I96"/>
    <mergeCell ref="J92:J96"/>
    <mergeCell ref="K92:K96"/>
    <mergeCell ref="L92:L96"/>
    <mergeCell ref="N92:N96"/>
    <mergeCell ref="G76:G79"/>
    <mergeCell ref="H76:H79"/>
    <mergeCell ref="I76:I79"/>
    <mergeCell ref="J76:J79"/>
    <mergeCell ref="K76:K79"/>
    <mergeCell ref="L76:L79"/>
    <mergeCell ref="N76:N79"/>
    <mergeCell ref="J80:J82"/>
    <mergeCell ref="K80:K82"/>
    <mergeCell ref="L80:L82"/>
    <mergeCell ref="N80:N82"/>
    <mergeCell ref="A80:A82"/>
    <mergeCell ref="B80:B82"/>
    <mergeCell ref="C80:C82"/>
    <mergeCell ref="D80:D82"/>
    <mergeCell ref="E80:E82"/>
    <mergeCell ref="F80:F82"/>
    <mergeCell ref="G80:G82"/>
    <mergeCell ref="H80:H82"/>
    <mergeCell ref="I80:I83"/>
    <mergeCell ref="A76:A79"/>
    <mergeCell ref="B76:B79"/>
    <mergeCell ref="C76:C79"/>
    <mergeCell ref="D76:D79"/>
    <mergeCell ref="E76:E79"/>
    <mergeCell ref="F76:F79"/>
    <mergeCell ref="A69:N69"/>
    <mergeCell ref="A70:A71"/>
    <mergeCell ref="B70:B71"/>
    <mergeCell ref="C70:C71"/>
    <mergeCell ref="G70:G71"/>
    <mergeCell ref="I70:I71"/>
    <mergeCell ref="K70:K71"/>
    <mergeCell ref="N70:N71"/>
    <mergeCell ref="N73:N75"/>
    <mergeCell ref="I74:I75"/>
    <mergeCell ref="J74:J75"/>
    <mergeCell ref="K74:K75"/>
    <mergeCell ref="M73:M75"/>
    <mergeCell ref="L74:L75"/>
    <mergeCell ref="B66:B68"/>
    <mergeCell ref="C66:C68"/>
    <mergeCell ref="G66:G68"/>
    <mergeCell ref="I66:I68"/>
    <mergeCell ref="K66:K68"/>
    <mergeCell ref="N66:N68"/>
    <mergeCell ref="A54:A57"/>
    <mergeCell ref="B54:B57"/>
    <mergeCell ref="C54:C57"/>
    <mergeCell ref="G54:G57"/>
    <mergeCell ref="I54:I57"/>
    <mergeCell ref="K54:K57"/>
    <mergeCell ref="N54:N57"/>
    <mergeCell ref="H54:H57"/>
    <mergeCell ref="A58:N58"/>
    <mergeCell ref="A59:N59"/>
    <mergeCell ref="A60:A63"/>
    <mergeCell ref="B60:B63"/>
    <mergeCell ref="C60:C63"/>
    <mergeCell ref="G60:G63"/>
    <mergeCell ref="N60:N63"/>
    <mergeCell ref="A64:N64"/>
    <mergeCell ref="A65:N65"/>
    <mergeCell ref="A66:A68"/>
    <mergeCell ref="G13:G14"/>
    <mergeCell ref="H13:H14"/>
    <mergeCell ref="J13:J14"/>
    <mergeCell ref="K13:K14"/>
    <mergeCell ref="L13:L14"/>
    <mergeCell ref="N13:N14"/>
    <mergeCell ref="A8:N8"/>
    <mergeCell ref="A9:N9"/>
    <mergeCell ref="A10:N10"/>
    <mergeCell ref="A11:N11"/>
    <mergeCell ref="A12:N12"/>
    <mergeCell ref="A13:A14"/>
    <mergeCell ref="C13:C14"/>
    <mergeCell ref="F13:F14"/>
    <mergeCell ref="B13:B14"/>
    <mergeCell ref="M13:M14"/>
    <mergeCell ref="I13:I14"/>
    <mergeCell ref="A32:N32"/>
    <mergeCell ref="A33:N33"/>
    <mergeCell ref="A25:N25"/>
    <mergeCell ref="A38:A43"/>
    <mergeCell ref="C38:C43"/>
    <mergeCell ref="A1:N1"/>
    <mergeCell ref="A6:N6"/>
    <mergeCell ref="A7:N7"/>
    <mergeCell ref="L3:L5"/>
    <mergeCell ref="A3:A5"/>
    <mergeCell ref="B3:B5"/>
    <mergeCell ref="C3:E3"/>
    <mergeCell ref="I3:I5"/>
    <mergeCell ref="J3:K3"/>
    <mergeCell ref="M3:M5"/>
    <mergeCell ref="F3:F5"/>
    <mergeCell ref="G3:G5"/>
    <mergeCell ref="H3:H5"/>
    <mergeCell ref="J4:J5"/>
    <mergeCell ref="K4:K5"/>
    <mergeCell ref="K2:N2"/>
    <mergeCell ref="N3:N5"/>
    <mergeCell ref="C4:C5"/>
    <mergeCell ref="D4:E4"/>
    <mergeCell ref="J28:J31"/>
    <mergeCell ref="K28:K31"/>
    <mergeCell ref="N28:N31"/>
    <mergeCell ref="A15:N15"/>
    <mergeCell ref="A16:N16"/>
    <mergeCell ref="A17:N17"/>
    <mergeCell ref="A18:N18"/>
    <mergeCell ref="A19:A21"/>
    <mergeCell ref="B19:B21"/>
    <mergeCell ref="C19:C21"/>
    <mergeCell ref="D19:D20"/>
    <mergeCell ref="E19:E20"/>
    <mergeCell ref="F19:F21"/>
    <mergeCell ref="G19:G21"/>
    <mergeCell ref="H19:H21"/>
    <mergeCell ref="J19:J21"/>
    <mergeCell ref="L19:L21"/>
    <mergeCell ref="N19:N21"/>
    <mergeCell ref="F38:F43"/>
    <mergeCell ref="G38:G43"/>
    <mergeCell ref="H38:H43"/>
    <mergeCell ref="A22:N22"/>
    <mergeCell ref="J38:J43"/>
    <mergeCell ref="K38:K43"/>
    <mergeCell ref="A23:N23"/>
    <mergeCell ref="A24:N24"/>
    <mergeCell ref="A26:N26"/>
    <mergeCell ref="A27:N27"/>
    <mergeCell ref="A28:A31"/>
    <mergeCell ref="B28:B31"/>
    <mergeCell ref="C28:C31"/>
    <mergeCell ref="D28:D30"/>
    <mergeCell ref="E28:E30"/>
    <mergeCell ref="F28:F31"/>
    <mergeCell ref="G28:G31"/>
    <mergeCell ref="A34:N34"/>
    <mergeCell ref="A35:N35"/>
    <mergeCell ref="A36:N36"/>
    <mergeCell ref="A37:N37"/>
    <mergeCell ref="H28:H31"/>
    <mergeCell ref="D41:D43"/>
    <mergeCell ref="E41:E43"/>
    <mergeCell ref="N50:N53"/>
    <mergeCell ref="A50:A53"/>
    <mergeCell ref="B50:B53"/>
    <mergeCell ref="E50:E53"/>
    <mergeCell ref="F50:F53"/>
    <mergeCell ref="A44:N44"/>
    <mergeCell ref="A45:N45"/>
    <mergeCell ref="A46:N46"/>
    <mergeCell ref="A47:N47"/>
    <mergeCell ref="A48:N48"/>
    <mergeCell ref="A49:N49"/>
    <mergeCell ref="D51:D53"/>
    <mergeCell ref="C51:C53"/>
    <mergeCell ref="G50:G53"/>
    <mergeCell ref="H50:H53"/>
    <mergeCell ref="I50:I53"/>
    <mergeCell ref="J50:J53"/>
    <mergeCell ref="K50:K53"/>
  </mergeCells>
  <pageMargins left="0.25" right="0.25" top="0.75" bottom="0.75" header="0.3" footer="0.3"/>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Aktualizacija_2020</vt:lpstr>
      <vt:lpstr>Integrētās investīcijas_2020</vt:lpstr>
      <vt:lpstr>Aktualizacija_2020!Drukāt_virsrakstus</vt:lpstr>
      <vt:lpstr>'Integrētās investīcijas_2020'!Drukāt_virsrakstus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Lietotajs</cp:lastModifiedBy>
  <cp:lastPrinted>2021-09-23T13:22:16Z</cp:lastPrinted>
  <dcterms:created xsi:type="dcterms:W3CDTF">2020-02-04T10:44:44Z</dcterms:created>
  <dcterms:modified xsi:type="dcterms:W3CDTF">2021-09-23T13:22:40Z</dcterms:modified>
</cp:coreProperties>
</file>